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reid\AppData\Roaming\CEDMSTEMP\"/>
    </mc:Choice>
  </mc:AlternateContent>
  <bookViews>
    <workbookView xWindow="0" yWindow="0" windowWidth="16455" windowHeight="5325"/>
  </bookViews>
  <sheets>
    <sheet name="Appendix 1" sheetId="15" r:id="rId1"/>
  </sheets>
  <definedNames>
    <definedName name="BAAL" localSheetId="0">#REF!</definedName>
    <definedName name="BAAL">#REF!</definedName>
    <definedName name="hi" localSheetId="0">#REF!</definedName>
    <definedName name="hi">#REF!</definedName>
    <definedName name="_xlnm.Print_Area" localSheetId="0">'Appendix 1'!$A$12:$G$153</definedName>
    <definedName name="_xlnm.Print_Titles" localSheetId="0">'Appendix 1'!$11:$13</definedName>
    <definedName name="PS" localSheetId="0">#REF!</definedName>
    <definedName name="PS">#REF!</definedName>
    <definedName name="Rock" localSheetId="0">#REF!</definedName>
    <definedName name="Rock">#REF!</definedName>
    <definedName name="Rock_Removal" localSheetId="0">#REF!</definedName>
    <definedName name="Rock_Removal">#REF!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1" i="15" l="1"/>
  <c r="A80" i="15" l="1"/>
  <c r="A15" i="15" l="1"/>
  <c r="A16" i="15" s="1"/>
  <c r="A17" i="15" s="1"/>
  <c r="A18" i="15"/>
  <c r="A19" i="15" s="1"/>
  <c r="A20" i="15" l="1"/>
  <c r="A21" i="15" s="1"/>
  <c r="A22" i="15"/>
  <c r="A24" i="15" l="1"/>
  <c r="A23" i="15"/>
  <c r="A29" i="15" l="1"/>
  <c r="A25" i="15"/>
  <c r="A26" i="15" s="1"/>
  <c r="A27" i="15" s="1"/>
  <c r="A28" i="15" s="1"/>
  <c r="A30" i="15" l="1"/>
  <c r="A31" i="15"/>
  <c r="A32" i="15" l="1"/>
  <c r="A33" i="15" s="1"/>
  <c r="A34" i="15"/>
  <c r="A35" i="15" l="1"/>
  <c r="A36" i="15"/>
  <c r="A37" i="15" l="1"/>
  <c r="A38" i="15"/>
  <c r="A40" i="15" l="1"/>
  <c r="A39" i="15"/>
  <c r="A41" i="15" l="1"/>
  <c r="A42" i="15"/>
  <c r="A54" i="15" s="1"/>
  <c r="A56" i="15" l="1"/>
  <c r="A55" i="15"/>
  <c r="A43" i="15"/>
  <c r="A44" i="15" s="1"/>
  <c r="A45" i="15" s="1"/>
  <c r="A46" i="15" s="1"/>
  <c r="A47" i="15" s="1"/>
  <c r="A48" i="15" s="1"/>
  <c r="A49" i="15" s="1"/>
  <c r="A50" i="15" s="1"/>
  <c r="A51" i="15" s="1"/>
  <c r="A52" i="15" l="1"/>
  <c r="A53" i="15" s="1"/>
  <c r="A60" i="15"/>
  <c r="A57" i="15"/>
  <c r="A58" i="15" s="1"/>
  <c r="A59" i="15" s="1"/>
  <c r="A61" i="15" l="1"/>
  <c r="A62" i="15"/>
  <c r="A63" i="15" l="1"/>
  <c r="A64" i="15"/>
  <c r="A68" i="15" l="1"/>
  <c r="A65" i="15"/>
  <c r="A66" i="15" s="1"/>
  <c r="A67" i="15" s="1"/>
  <c r="A69" i="15" l="1"/>
  <c r="A70" i="15" s="1"/>
  <c r="A71" i="15"/>
  <c r="A77" i="15" s="1"/>
  <c r="A79" i="15" s="1"/>
  <c r="A72" i="15" l="1"/>
  <c r="A73" i="15" s="1"/>
  <c r="A74" i="15" s="1"/>
  <c r="A75" i="15" s="1"/>
  <c r="A76" i="15" s="1"/>
  <c r="A81" i="15" l="1"/>
  <c r="A82" i="15"/>
  <c r="A85" i="15" l="1"/>
  <c r="A83" i="15"/>
  <c r="A84" i="15" s="1"/>
  <c r="A86" i="15" l="1"/>
  <c r="A87" i="15"/>
  <c r="A105" i="15" s="1"/>
  <c r="A107" i="15" s="1"/>
  <c r="A128" i="15" s="1"/>
  <c r="A135" i="15" s="1"/>
  <c r="A137" i="15" s="1"/>
  <c r="A88" i="15" l="1"/>
  <c r="A89" i="15" s="1"/>
  <c r="A90" i="15" s="1"/>
  <c r="A91" i="15" s="1"/>
  <c r="A92" i="15" s="1"/>
  <c r="A93" i="15" s="1"/>
  <c r="A94" i="15" s="1"/>
  <c r="A95" i="15" s="1"/>
  <c r="A96" i="15" s="1"/>
  <c r="A97" i="15" s="1"/>
  <c r="A98" i="15" s="1"/>
  <c r="A99" i="15" s="1"/>
  <c r="A100" i="15" s="1"/>
  <c r="A101" i="15" s="1"/>
  <c r="A102" i="15" s="1"/>
  <c r="A103" i="15" s="1"/>
  <c r="A104" i="15" s="1"/>
  <c r="A108" i="15" l="1"/>
  <c r="A109" i="15" s="1"/>
  <c r="A110" i="15" s="1"/>
  <c r="A111" i="15" s="1"/>
  <c r="A112" i="15" s="1"/>
  <c r="A113" i="15" s="1"/>
  <c r="A114" i="15" s="1"/>
  <c r="A115" i="15" l="1"/>
  <c r="A116" i="15" s="1"/>
  <c r="A117" i="15" s="1"/>
  <c r="A118" i="15" s="1"/>
  <c r="A119" i="15" s="1"/>
  <c r="A120" i="15" s="1"/>
  <c r="A121" i="15" s="1"/>
  <c r="A122" i="15" s="1"/>
  <c r="A123" i="15" s="1"/>
  <c r="A124" i="15" s="1"/>
  <c r="A125" i="15" s="1"/>
  <c r="A126" i="15" s="1"/>
  <c r="A127" i="15" s="1"/>
  <c r="A136" i="15"/>
  <c r="A106" i="15"/>
  <c r="A129" i="15" l="1"/>
  <c r="A130" i="15" s="1"/>
  <c r="A131" i="15" s="1"/>
  <c r="A132" i="15" s="1"/>
  <c r="A133" i="15" s="1"/>
  <c r="A134" i="15" s="1"/>
  <c r="A146" i="15" l="1"/>
  <c r="A138" i="15"/>
  <c r="A139" i="15" s="1"/>
  <c r="A140" i="15" s="1"/>
  <c r="A141" i="15" s="1"/>
  <c r="A142" i="15" s="1"/>
  <c r="A143" i="15" s="1"/>
  <c r="A144" i="15" s="1"/>
  <c r="A145" i="15" s="1"/>
  <c r="A147" i="15" l="1"/>
  <c r="A148" i="15" s="1"/>
  <c r="A149" i="15" s="1"/>
  <c r="A150" i="15" s="1"/>
  <c r="A78" i="15"/>
</calcChain>
</file>

<file path=xl/sharedStrings.xml><?xml version="1.0" encoding="utf-8"?>
<sst xmlns="http://schemas.openxmlformats.org/spreadsheetml/2006/main" count="398" uniqueCount="246">
  <si>
    <t>Cubic Meter</t>
  </si>
  <si>
    <t>TOTAL COST</t>
  </si>
  <si>
    <t>UNIT PRICE</t>
  </si>
  <si>
    <t>TOTAL QUANTITY</t>
  </si>
  <si>
    <t>UNIT OF MEASURE</t>
  </si>
  <si>
    <t>DESCRIPTION</t>
  </si>
  <si>
    <t>ITEM NO.</t>
  </si>
  <si>
    <t>Square Meter</t>
  </si>
  <si>
    <t>Linear Meter</t>
  </si>
  <si>
    <t>Each</t>
  </si>
  <si>
    <t>Lump Sum</t>
  </si>
  <si>
    <t>Tonne</t>
  </si>
  <si>
    <t>lin.m</t>
  </si>
  <si>
    <t>Shrubs</t>
  </si>
  <si>
    <t>Ground Cover</t>
  </si>
  <si>
    <t>Tree Snag</t>
  </si>
  <si>
    <t>Traffic Control and Management</t>
  </si>
  <si>
    <t>(1.4.1)</t>
  </si>
  <si>
    <t>(1.5.1)</t>
  </si>
  <si>
    <t>Incidental to Contract</t>
  </si>
  <si>
    <t>ESC supply &amp; installation, maintenance and removal</t>
  </si>
  <si>
    <t>(1.6.1)</t>
  </si>
  <si>
    <t>Construction Zone Information Signs</t>
  </si>
  <si>
    <t>(1.3.1)</t>
  </si>
  <si>
    <t>(1.5.4)</t>
  </si>
  <si>
    <t>FORM OF TENDER</t>
  </si>
  <si>
    <t>SCHEDULE OF QUANTITIES AND PRICES</t>
  </si>
  <si>
    <t>(see paragraph 5.3.1 of the Instruction to Tenderers)</t>
  </si>
  <si>
    <t>(All Tender and Contract Prices shall NOT include GST. GST will apply upon payment)</t>
  </si>
  <si>
    <t>(Should there be any discrepancy in the information provided, the City’s original file copy shall prevail)</t>
  </si>
  <si>
    <t>(1.8.14)</t>
  </si>
  <si>
    <t>ea.</t>
  </si>
  <si>
    <t>01 55 00S</t>
  </si>
  <si>
    <t>TRAFFIC CONTROL, VEHICLE ACCESS AND PARKING</t>
  </si>
  <si>
    <t>ENVIRONMENTAL PROTECTION</t>
  </si>
  <si>
    <t>01 57 01S</t>
  </si>
  <si>
    <t>PROJECT IDENTIFICATION</t>
  </si>
  <si>
    <t>01 58 01S</t>
  </si>
  <si>
    <t>CLEARING AND GRUBBING</t>
  </si>
  <si>
    <t>ROADWAY EXCAVATION, EMBANKMENT AND COMPACTION</t>
  </si>
  <si>
    <t>HYDRAULIC SEEDING</t>
  </si>
  <si>
    <t>WATERWORKS</t>
  </si>
  <si>
    <t>PIPE CULVERTS</t>
  </si>
  <si>
    <t>32 93 01S</t>
  </si>
  <si>
    <t>PLANTING OF TREES, SHRUBS, AND GROUND COVERS</t>
  </si>
  <si>
    <t>33 11 01S</t>
  </si>
  <si>
    <t>(Transfer the amount to Form of Tender Summary Page 1)</t>
  </si>
  <si>
    <t>Total Tendered Price (exclude GST):</t>
  </si>
  <si>
    <r>
      <t xml:space="preserve">Name of </t>
    </r>
    <r>
      <rPr>
        <b/>
        <sz val="11"/>
        <rFont val="Arial"/>
        <family val="2"/>
      </rPr>
      <t>Contractor:</t>
    </r>
  </si>
  <si>
    <t>32 91 21S</t>
  </si>
  <si>
    <t>TOP SOIL AND FINSIH GRADING</t>
  </si>
  <si>
    <t>(1.8.5)</t>
  </si>
  <si>
    <t>(1.8.4)</t>
  </si>
  <si>
    <t>(1.4.3)</t>
  </si>
  <si>
    <t>(1.8.1)</t>
  </si>
  <si>
    <t>(1.5.2)</t>
  </si>
  <si>
    <t>(1.9.1)</t>
  </si>
  <si>
    <t>(1.9.3)</t>
  </si>
  <si>
    <t>31 11 01S</t>
  </si>
  <si>
    <t>31 24 13S</t>
  </si>
  <si>
    <t>33 42 13S</t>
  </si>
  <si>
    <t>32 92 19S</t>
  </si>
  <si>
    <t>ALLOWANCE</t>
  </si>
  <si>
    <t>(1.5.7)</t>
  </si>
  <si>
    <t>CONTROLLED DENSITY FILL</t>
  </si>
  <si>
    <t>GRANULAR BASE</t>
  </si>
  <si>
    <t>600mm Dia. Boulder</t>
  </si>
  <si>
    <t>Tree - Amelanchier canadenis - Canada Serviceberry</t>
  </si>
  <si>
    <t>Tree - Betula allenghaniensis - Yellow Birch</t>
  </si>
  <si>
    <t>Tree - Cercis canadiensis - Eastern Redbud</t>
  </si>
  <si>
    <t>Tree - Crataegus douglasii suksdorfii - Black Hawthorn</t>
  </si>
  <si>
    <t>Tree - Gleditsia triacanthus - Honey Locust</t>
  </si>
  <si>
    <t>Tree - Picea glauca - White Spruce</t>
  </si>
  <si>
    <t>Tree - Pinus contorta - Shore Pine</t>
  </si>
  <si>
    <t>Tree - Pinus ponderosa - Ponderosa Pine</t>
  </si>
  <si>
    <t>Tree - Prunus emarinata - Bitter Cherry</t>
  </si>
  <si>
    <t>Tree - Pseudotsuga menziesii - Douglas Fir</t>
  </si>
  <si>
    <t>Tree - Quercus garryana - Garry Oak</t>
  </si>
  <si>
    <t>04 43 00S</t>
  </si>
  <si>
    <t>CHANNEL SUBSTRATE</t>
  </si>
  <si>
    <t>Channel Substrate Gravel Mix</t>
  </si>
  <si>
    <t>(1.3.2)</t>
  </si>
  <si>
    <t>32 84 23S</t>
  </si>
  <si>
    <t>(1.11)</t>
  </si>
  <si>
    <t>Infill of Existing 1200mm Dia. HDPE Culvert with Controlled Density Fill (CEMATRIX or Approved Equal)</t>
  </si>
  <si>
    <t>Providing and Installing irrigation system complete with double check valve assembly (Watt 007QT), irrigation controller, Rainbird PEB valves, all labor, equipment and materials needed to complete the work as shown on Contract Drawings including maintenance for one year as described in specifications.</t>
  </si>
  <si>
    <t>IRRIGATION SYSTEM</t>
  </si>
  <si>
    <t>Water Valve Box Replacement - Terminal City Nelson Type as Directed by CA (Provisional)</t>
  </si>
  <si>
    <t>(1.5.3.2)</t>
  </si>
  <si>
    <t xml:space="preserve">1050mm Concrete Sanitary Overbuild Manhole Base c/w Benching, Slab, Frame and Cover                                             </t>
  </si>
  <si>
    <t>Vert. Meter</t>
  </si>
  <si>
    <t xml:space="preserve">1050mm Sanitary Manhole Risers                                         </t>
  </si>
  <si>
    <t>(1.5.1.2)</t>
  </si>
  <si>
    <t xml:space="preserve">1050mm Concrete Sanitary Pre-benched Manhole Base c/w Slab, Frame and Cover                                             </t>
  </si>
  <si>
    <t>(1.5.1.1)</t>
  </si>
  <si>
    <t>MANHOLES AND CATCHBASINS</t>
  </si>
  <si>
    <t>33 44 01S</t>
  </si>
  <si>
    <t>Fabricate and install Trash Racks for existing 1200mm HDPE Overflow Risers (StormRax - Round - 60inches or equivalent)</t>
  </si>
  <si>
    <t>(1.5.8)</t>
  </si>
  <si>
    <t>200mm Dia. Flap Gate</t>
  </si>
  <si>
    <t>200mm SDR28 PVC Culvert</t>
  </si>
  <si>
    <t>250mm SDR28 PVC Culvert</t>
  </si>
  <si>
    <t xml:space="preserve">300mm Conc. Culvert </t>
  </si>
  <si>
    <t>600mm Conc. Culvert (Creek Bypass)</t>
  </si>
  <si>
    <t>Existing 375mm Sanitary Main Tie-In</t>
  </si>
  <si>
    <t>(1.6.7)</t>
  </si>
  <si>
    <t>New 100mm Dia. Sanitary Service Connection to #4265 (as per MMCD S7)</t>
  </si>
  <si>
    <t>(1.6.3)</t>
  </si>
  <si>
    <t>200mm Dia. Temporary Cap</t>
  </si>
  <si>
    <t>(1.6.2)</t>
  </si>
  <si>
    <t>375mm Dia. Temporary Cap</t>
  </si>
  <si>
    <t>200mm SDR35 PVC Sanitary Main; Approved Native Backfill</t>
  </si>
  <si>
    <t>375mm SDR35 PVC Sanitary Main; Approved Native Backfill</t>
  </si>
  <si>
    <t xml:space="preserve">SANITARY </t>
  </si>
  <si>
    <t>33 30 01S</t>
  </si>
  <si>
    <t>450mm (18") DR11 HDPE Sanitary Main c/w Temporary Cap - Grey Pipe (HDPE Pipe to be supplied by the City; excluding fittings)</t>
  </si>
  <si>
    <t>(3.1)</t>
  </si>
  <si>
    <t>33 05 25S</t>
  </si>
  <si>
    <t>Existing 200mm Watermain Tie-In</t>
  </si>
  <si>
    <t>(1.8.13)</t>
  </si>
  <si>
    <t xml:space="preserve">Fire Hydrant Assembly Terminal City C71P c/w Storz (Complete as per MMCD W4) </t>
  </si>
  <si>
    <t>(1.8.15)</t>
  </si>
  <si>
    <t>Blow-off Assembly (as per COQ-W8)</t>
  </si>
  <si>
    <t>(1.8.7)</t>
  </si>
  <si>
    <t>Air Release Valve (as per COQ-W6)</t>
  </si>
  <si>
    <t>25mm Water Service Connection to #4265 (as per COQ-W2b-2)</t>
  </si>
  <si>
    <t>50mm Water Service Connection to #4196 (as per COQ-W2e)</t>
  </si>
  <si>
    <t>25mm Water Service Connection to #4180 (as per COQ-W2b-2).  Existing water service to be removed and capped as per COQ -W2g.</t>
  </si>
  <si>
    <t>Transfer 50mm Water Service Connection to Pump Station (as per COQ-W2e)</t>
  </si>
  <si>
    <t>Transfer 50mm Water Service Connection to #4182 (as per COQ-W2e)</t>
  </si>
  <si>
    <t>50mm Water Service Connection to #4170 (as per COQ-W2e).  Existing water service to be removed and capped as per COQ -W2h.</t>
  </si>
  <si>
    <t>25mm Water Service Connection (as per COQ-W2b-2)</t>
  </si>
  <si>
    <t>150mm Gate Valve</t>
  </si>
  <si>
    <t>(1.8.3)</t>
  </si>
  <si>
    <t>200mm Gate Valve</t>
  </si>
  <si>
    <t>200mm 22.5 Degree DI Elbow</t>
  </si>
  <si>
    <t>200mm 45 Degree DI Elbow</t>
  </si>
  <si>
    <t>200 x 200 x 150 Tee</t>
  </si>
  <si>
    <t>200 x 200 x 200 Tee</t>
  </si>
  <si>
    <t>Steel Casing 450Ø SCH40 c/w RACI SPACERS as shown on Contract Drawings</t>
  </si>
  <si>
    <t>(1.8.2)</t>
  </si>
  <si>
    <t>200mm DI CL50 Water Main (V-Bio Encased) TR Flex or Tyton c/w Approved Joint restraints; Approved Native Backfill</t>
  </si>
  <si>
    <t>Bat Box</t>
  </si>
  <si>
    <t>Large Woody Debris</t>
  </si>
  <si>
    <t xml:space="preserve">Sodding </t>
  </si>
  <si>
    <t>SODDING</t>
  </si>
  <si>
    <t>32 92 23S</t>
  </si>
  <si>
    <t>Hydroseed (Provisional)</t>
  </si>
  <si>
    <t>(1.8)</t>
  </si>
  <si>
    <t>(1.5.5)</t>
  </si>
  <si>
    <t>Relocation of Existing Chain Link Gates (4170 and 4182 Cedar Drive)</t>
  </si>
  <si>
    <t>1.5.3</t>
  </si>
  <si>
    <t>Chain Link Gate (1.8M High) - North Pond</t>
  </si>
  <si>
    <t>1.5.2</t>
  </si>
  <si>
    <t>Chain Link Gate (1.8M High) - 4300 Oliver Road</t>
  </si>
  <si>
    <t>1.5.1</t>
  </si>
  <si>
    <t>CHAIN LINK FENCES AND GATES</t>
  </si>
  <si>
    <t>32 31 13S</t>
  </si>
  <si>
    <t>Supply &amp; Install of Traffic Signage - City to supply all new sign tabs</t>
  </si>
  <si>
    <t>Permanent Thermoplastic Pavement Markings</t>
  </si>
  <si>
    <t>(1.5.3)</t>
  </si>
  <si>
    <t>PAINTED PAVEMENT MARKINGS</t>
  </si>
  <si>
    <t>32 17 23S</t>
  </si>
  <si>
    <t xml:space="preserve">Machine Laid Hot Mix Asphalt 50mm
(MMCD Lower Course #1) </t>
  </si>
  <si>
    <t>Machine Laid Hot Mix Asphalt 50mm
(MMCD Uppercourse #1)</t>
  </si>
  <si>
    <t>HOT-MIX ASPHALT CONCRETE PAVING</t>
  </si>
  <si>
    <t>32 12 16S</t>
  </si>
  <si>
    <t>Asphalt Tack Coat</t>
  </si>
  <si>
    <t>ASPHALT TACK COAT</t>
  </si>
  <si>
    <t>32 12 13.1S</t>
  </si>
  <si>
    <t>19mm Minus Crushed Granular Base, variable thickness, for roadway and as shown on Contract Drawings</t>
  </si>
  <si>
    <t>32 11 23S</t>
  </si>
  <si>
    <t>75mm Minus Crushed Granular Sub Base - Driveways (PROVISIONAL)</t>
  </si>
  <si>
    <t>75mm Minus Crushed Granular Sub Base - Road</t>
  </si>
  <si>
    <t>75mm Clear Crushed Gravel</t>
  </si>
  <si>
    <t>GRANULAR SUBBASE</t>
  </si>
  <si>
    <t>32 11 16.1S</t>
  </si>
  <si>
    <t>Light Weight Fill Material - Pumice Aggregate</t>
  </si>
  <si>
    <t>each</t>
  </si>
  <si>
    <t>Relocating the existing lock blocks placed on 1341 Gilleys Trail, after rough grading the ground (Provisional)</t>
  </si>
  <si>
    <t>Off site disposal of previously stockpiled soil on 1341 Gilleys Trail (Provisional)</t>
  </si>
  <si>
    <t>(1.8.16)</t>
  </si>
  <si>
    <t>Overexcavation, Offsite Disposal, Backfilling (includes top soil stripping)</t>
  </si>
  <si>
    <t>(1.8.10)</t>
  </si>
  <si>
    <t>Japanese Knotweed Removal and Off Site Disposal (Provisional)</t>
  </si>
  <si>
    <t xml:space="preserve">Common Excavation - Onsite reuse </t>
  </si>
  <si>
    <t>Common Excavation - Off Site Disposal to local sites (NE Coquitlam), includes stripping and top soil removal (Provisional)</t>
  </si>
  <si>
    <t>Common Excavation - Off Site Disposal, includes stripping and top soil removal (Provisional)</t>
  </si>
  <si>
    <t>31 23 23S</t>
  </si>
  <si>
    <t>Tonnes</t>
  </si>
  <si>
    <t>Imported Trench Backfill (75mm Minus) (Provisional)</t>
  </si>
  <si>
    <t>(1.10.9)</t>
  </si>
  <si>
    <t>EXCAVATING, TRENCHING AND BACKFILLING</t>
  </si>
  <si>
    <t>31 23 01S</t>
  </si>
  <si>
    <t>Tree and Shrub Removals, Clearing and Grubbing</t>
  </si>
  <si>
    <t xml:space="preserve">Street and MUP Lighting </t>
  </si>
  <si>
    <t>1.9.1</t>
  </si>
  <si>
    <t>ROADWAY LIGHTING</t>
  </si>
  <si>
    <t>26 56 01</t>
  </si>
  <si>
    <t>Concrete Lock Block Retaining Wall (Behind Fire Hydrants)</t>
  </si>
  <si>
    <t>PRECAST CONCRETE</t>
  </si>
  <si>
    <t>03 40 01S</t>
  </si>
  <si>
    <t>(1.4.10)</t>
  </si>
  <si>
    <t>Concrete Driveway Letdowns and Aprons</t>
  </si>
  <si>
    <t>(1.4.5)</t>
  </si>
  <si>
    <t>Concrete Pedestrian Letdowns</t>
  </si>
  <si>
    <t>CONCRETE WALKS, CURBS AND GUTTERS</t>
  </si>
  <si>
    <t>03 30 20S</t>
  </si>
  <si>
    <t>(1.9.4)</t>
  </si>
  <si>
    <t>Partington Creek Bypass as per Environmental Management Plan (EMP) - Appendix C and ESC Plan (Contract Drawings)</t>
  </si>
  <si>
    <t>Ground Water Management and Dewatering of all site</t>
  </si>
  <si>
    <t>(1.9.2)</t>
  </si>
  <si>
    <t>TEMPORARY FACILITIES</t>
  </si>
  <si>
    <t>01 53 01S</t>
  </si>
  <si>
    <t>MMCD Ref./
(Supplementary Contract Specifications)</t>
  </si>
  <si>
    <t>Contract 81832 - Phase 2</t>
  </si>
  <si>
    <t>CEDAR DRIVE UPGRADES - SANITARY PUMP STATION TO GILLEYS TRAIL</t>
  </si>
  <si>
    <t>HORIZONTAL DIRECTIONAL DRILLING</t>
  </si>
  <si>
    <t>Temporary shoring to be provided as required to maintain existing road during north culvert installations. Shoring design to be sealed by a professional engineer</t>
  </si>
  <si>
    <t>1.8.3</t>
  </si>
  <si>
    <t>Erosion Control Blanket (Terrafix C200 or approved equivalent)</t>
  </si>
  <si>
    <t>31 37 10</t>
  </si>
  <si>
    <t>RIPRAP</t>
  </si>
  <si>
    <t>1.4.1</t>
  </si>
  <si>
    <t>Placing 300mm Riprap for armoring and side slope stability as shown on Contract Drawings</t>
  </si>
  <si>
    <t>STORM SEWERS</t>
  </si>
  <si>
    <t>33 40 01S</t>
  </si>
  <si>
    <t>(1.6.6)</t>
  </si>
  <si>
    <t>100mmØ PVC Perforated Pipe Including  Day Lighting, Drain Rock, Filter Fabric as shown in contract Drawings, Complete.</t>
  </si>
  <si>
    <t>Growing Mediums specified in Contract Drawings</t>
  </si>
  <si>
    <t>Bark Mulch (100mm), Composted, Brown Colour as Shown in Contract Drawings</t>
  </si>
  <si>
    <t xml:space="preserve">Tactile Strip - 0.6m x 3.5m Access Tile, Truncated Dome Pattern, Yellow color  - Cast-in-place (removable) </t>
  </si>
  <si>
    <r>
      <t xml:space="preserve">Japanese Knotweed Removal and Off Site Disposal </t>
    </r>
    <r>
      <rPr>
        <sz val="10"/>
        <rFont val="Arial"/>
        <family val="2"/>
      </rPr>
      <t>at 1341 Gilleys Trail (Provisional)</t>
    </r>
  </si>
  <si>
    <t>Regrading of embankment slope (SE section) below tree line after removal of sloughed top soil as shown on Contract Drawings.  Work is recommended to be done from the embankment top so as to protect existing Coho Gravel.</t>
  </si>
  <si>
    <r>
      <t xml:space="preserve">Single Rail Trail Fence (as per COQ-L5A) complete with Chain Link </t>
    </r>
    <r>
      <rPr>
        <sz val="10"/>
        <color rgb="FFFF0000"/>
        <rFont val="TheSansOffice"/>
        <family val="2"/>
      </rPr>
      <t>Mesh</t>
    </r>
  </si>
  <si>
    <t>1.2mx2.1m  CONC. Box Culvert; c/w Weir and Coho Gravel As Shown on Contract Drawings (Concrete Culverts to be Supplied by the City)</t>
  </si>
  <si>
    <t>0.9mx2.1m  CONC. Box Culvert; c/w Weir and Coho Gravel As Shown on Contract Drawings  (Concrete Culverts to be Supplied by the City)</t>
  </si>
  <si>
    <r>
      <rPr>
        <b/>
        <i/>
        <sz val="12"/>
        <color rgb="FFFF0000"/>
        <rFont val="TheSansOffice"/>
        <family val="2"/>
      </rPr>
      <t>Revised</t>
    </r>
    <r>
      <rPr>
        <b/>
        <sz val="12"/>
        <rFont val="TheSansOffice"/>
        <family val="2"/>
      </rPr>
      <t xml:space="preserve"> - APPENDIX 1 -</t>
    </r>
    <r>
      <rPr>
        <b/>
        <sz val="12"/>
        <color rgb="FFFF0000"/>
        <rFont val="TheSansOffice"/>
        <family val="2"/>
      </rPr>
      <t xml:space="preserve"> Revision No. 2</t>
    </r>
  </si>
  <si>
    <t>1.8.7</t>
  </si>
  <si>
    <t>Imported Embankment Fill, 75mm SGSB</t>
  </si>
  <si>
    <t>tonne</t>
  </si>
  <si>
    <r>
      <t xml:space="preserve">Chain Link Fence (1.8m High) </t>
    </r>
    <r>
      <rPr>
        <sz val="10"/>
        <color rgb="FFFF0000"/>
        <rFont val="TheSansOffice"/>
        <family val="2"/>
      </rPr>
      <t>(MMCD details see )</t>
    </r>
  </si>
  <si>
    <t>MMCD C4 Curb and Gutter (Solid or Slotted)</t>
  </si>
  <si>
    <r>
      <t xml:space="preserve">Machine Laid Hot Mix Asphalt (Driveways/Letdowns, </t>
    </r>
    <r>
      <rPr>
        <sz val="10"/>
        <color rgb="FFFF0000"/>
        <rFont val="TheSansOffice"/>
        <family val="2"/>
      </rPr>
      <t>MUP</t>
    </r>
    <r>
      <rPr>
        <sz val="10"/>
        <rFont val="TheSansOffice"/>
        <family val="2"/>
      </rPr>
      <t xml:space="preserve">)
(MMCD Upper Course #2) </t>
    </r>
  </si>
  <si>
    <r>
      <t xml:space="preserve">Irrigation 50mm water service connection and meter -  COQ-W2e, WM-3 and as shown in Contract Drawings &amp; Appendix B </t>
    </r>
    <r>
      <rPr>
        <sz val="10"/>
        <color rgb="FFFF0000"/>
        <rFont val="TheSansOffice"/>
        <family val="2"/>
      </rPr>
      <t>(Provisional)</t>
    </r>
  </si>
  <si>
    <t>Wood Wattle Fence on East Slope (Towards Blueberry Farms) as shown on Contract Drawings to be installed as directed by QEP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</si>
</sst>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_(&quot;$&quot;* \(#,##0\);_(&quot;$&quot;* &quot;-&quot;_);_(@_)"/>
    <numFmt numFmtId="44" formatCode="_(&quot;$&quot;* #,##0.00_);_(&quot;$&quot;* \(#,##0.00\);_(&quot;$&quot;* &quot;-&quot;??_);_(@_)"/>
    <numFmt numFmtId="164" formatCode="0.0"/>
    <numFmt numFmtId="165" formatCode="&quot;$&quot;#,##0.00"/>
    <numFmt numFmtId="166" formatCode="0.000"/>
  </numFmts>
  <fonts count="25" x14ac:knownFonts="1">
    <font>
      <sz val="11"/>
      <color theme="1"/>
      <name val="Calibri"/>
      <family val="2"/>
      <scheme val="minor"/>
    </font>
    <font>
      <sz val="10"/>
      <color theme="1"/>
      <name val="Arial"/>
      <family val="2"/>
    </font>
    <font>
      <sz val="11"/>
      <color theme="1"/>
      <name val="Arial"/>
      <family val="2"/>
    </font>
    <font>
      <sz val="10"/>
      <name val="Arial"/>
      <family val="2"/>
    </font>
    <font>
      <b/>
      <sz val="10"/>
      <color theme="1"/>
      <name val="Arial"/>
      <family val="2"/>
    </font>
    <font>
      <b/>
      <sz val="10"/>
      <name val="Arial"/>
      <family val="2"/>
    </font>
    <font>
      <sz val="10"/>
      <name val="Arial"/>
      <family val="2"/>
    </font>
    <font>
      <sz val="10"/>
      <name val="TheSansOffice"/>
      <family val="2"/>
    </font>
    <font>
      <b/>
      <sz val="12"/>
      <name val="TheSansOffice"/>
      <family val="2"/>
    </font>
    <font>
      <b/>
      <sz val="10"/>
      <name val="TheSansOffice"/>
      <family val="2"/>
    </font>
    <font>
      <b/>
      <sz val="11"/>
      <name val="Arial"/>
      <family val="2"/>
    </font>
    <font>
      <sz val="11"/>
      <name val="Arial"/>
      <family val="2"/>
    </font>
    <font>
      <sz val="11"/>
      <color theme="1"/>
      <name val="Calibri"/>
      <family val="2"/>
      <scheme val="minor"/>
    </font>
    <font>
      <sz val="11"/>
      <name val="Calibri"/>
      <family val="2"/>
      <scheme val="minor"/>
    </font>
    <font>
      <sz val="9"/>
      <name val="Arial"/>
      <family val="2"/>
    </font>
    <font>
      <sz val="12"/>
      <name val="Times New Roman"/>
      <family val="1"/>
    </font>
    <font>
      <sz val="8"/>
      <name val="Arial"/>
      <family val="2"/>
    </font>
    <font>
      <sz val="10"/>
      <color rgb="FFFF0000"/>
      <name val="Arial"/>
      <family val="2"/>
    </font>
    <font>
      <b/>
      <i/>
      <sz val="12"/>
      <color rgb="FFFF0000"/>
      <name val="TheSansOffice"/>
      <family val="2"/>
    </font>
    <font>
      <sz val="11"/>
      <color rgb="FFFF0000"/>
      <name val="Calibri"/>
      <family val="2"/>
      <scheme val="minor"/>
    </font>
    <font>
      <sz val="9"/>
      <color rgb="FFFF0000"/>
      <name val="Arial"/>
      <family val="2"/>
    </font>
    <font>
      <b/>
      <sz val="10"/>
      <color rgb="FFFF0000"/>
      <name val="Arial"/>
      <family val="2"/>
    </font>
    <font>
      <b/>
      <sz val="12"/>
      <color rgb="FFFF0000"/>
      <name val="TheSansOffice"/>
      <family val="2"/>
    </font>
    <font>
      <sz val="10"/>
      <color rgb="FFFF0000"/>
      <name val="TheSansOffice"/>
      <family val="2"/>
    </font>
    <font>
      <sz val="11"/>
      <name val="TheSansOffice"/>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22"/>
        <bgColor indexed="64"/>
      </patternFill>
    </fill>
  </fills>
  <borders count="15">
    <border>
      <left/>
      <right/>
      <top/>
      <bottom/>
      <diagonal/>
    </border>
    <border>
      <left/>
      <right style="double">
        <color auto="1"/>
      </right>
      <top/>
      <bottom/>
      <diagonal/>
    </border>
    <border>
      <left style="double">
        <color auto="1"/>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s>
  <cellStyleXfs count="12">
    <xf numFmtId="0" fontId="0" fillId="0" borderId="0"/>
    <xf numFmtId="0" fontId="1" fillId="0" borderId="0"/>
    <xf numFmtId="0" fontId="3" fillId="0" borderId="0"/>
    <xf numFmtId="0" fontId="6" fillId="0" borderId="0"/>
    <xf numFmtId="44" fontId="3" fillId="0" borderId="0" applyFont="0" applyFill="0" applyBorder="0" applyAlignment="0" applyProtection="0"/>
    <xf numFmtId="44" fontId="1" fillId="0" borderId="0" applyFont="0" applyFill="0" applyBorder="0" applyAlignment="0" applyProtection="0"/>
    <xf numFmtId="0" fontId="3" fillId="0" borderId="0"/>
    <xf numFmtId="0" fontId="3" fillId="0" borderId="0"/>
    <xf numFmtId="44" fontId="12" fillId="0" borderId="0" applyFont="0" applyFill="0" applyBorder="0" applyAlignment="0" applyProtection="0"/>
    <xf numFmtId="0" fontId="3" fillId="0" borderId="0"/>
    <xf numFmtId="0" fontId="3" fillId="0" borderId="0"/>
    <xf numFmtId="0" fontId="15" fillId="0" borderId="0"/>
  </cellStyleXfs>
  <cellXfs count="165">
    <xf numFmtId="0" fontId="0" fillId="0" borderId="0" xfId="0"/>
    <xf numFmtId="0" fontId="2" fillId="0" borderId="0" xfId="1" applyFont="1" applyAlignment="1">
      <alignment horizontal="center" vertical="center"/>
    </xf>
    <xf numFmtId="42" fontId="2" fillId="0" borderId="0" xfId="1" applyNumberFormat="1" applyFont="1" applyAlignment="1">
      <alignment horizontal="center" vertical="center" wrapText="1"/>
    </xf>
    <xf numFmtId="42" fontId="2" fillId="0" borderId="1" xfId="1" applyNumberFormat="1" applyFont="1" applyBorder="1" applyAlignment="1">
      <alignment horizontal="center" vertical="center" wrapText="1"/>
    </xf>
    <xf numFmtId="0" fontId="2" fillId="0" borderId="2" xfId="1" applyFont="1" applyBorder="1" applyAlignment="1">
      <alignment horizontal="center" vertical="center" wrapText="1"/>
    </xf>
    <xf numFmtId="0" fontId="2" fillId="0" borderId="0" xfId="1" applyFont="1" applyAlignment="1">
      <alignment horizontal="center" vertical="center" wrapText="1"/>
    </xf>
    <xf numFmtId="0" fontId="2" fillId="0" borderId="0" xfId="1" applyFont="1" applyAlignment="1">
      <alignment horizontal="left" vertical="center" wrapText="1"/>
    </xf>
    <xf numFmtId="0" fontId="1" fillId="0" borderId="0" xfId="1" applyAlignment="1">
      <alignment horizontal="center" vertical="center"/>
    </xf>
    <xf numFmtId="0" fontId="1" fillId="0" borderId="0" xfId="1"/>
    <xf numFmtId="0" fontId="3" fillId="0" borderId="3" xfId="1" applyFont="1" applyBorder="1" applyAlignment="1">
      <alignment horizontal="center" vertical="center" wrapText="1"/>
    </xf>
    <xf numFmtId="0" fontId="3" fillId="0" borderId="3" xfId="1" applyFont="1" applyBorder="1" applyAlignment="1">
      <alignment vertical="center" wrapText="1"/>
    </xf>
    <xf numFmtId="0" fontId="4" fillId="0" borderId="0" xfId="0" applyFont="1" applyAlignment="1">
      <alignment horizontal="center" vertical="center"/>
    </xf>
    <xf numFmtId="0" fontId="0" fillId="0" borderId="0" xfId="0" applyAlignment="1">
      <alignment horizontal="center" vertical="center"/>
    </xf>
    <xf numFmtId="0" fontId="3" fillId="0" borderId="3" xfId="0" applyFont="1" applyBorder="1" applyAlignment="1">
      <alignment horizontal="center" vertical="center" wrapText="1"/>
    </xf>
    <xf numFmtId="42" fontId="3" fillId="0" borderId="3" xfId="0" applyNumberFormat="1" applyFont="1" applyBorder="1" applyAlignment="1">
      <alignment horizontal="center" vertical="center" wrapText="1"/>
    </xf>
    <xf numFmtId="0" fontId="7" fillId="0" borderId="3" xfId="0" applyFont="1" applyBorder="1" applyAlignment="1">
      <alignment horizontal="left" vertical="center"/>
    </xf>
    <xf numFmtId="49" fontId="9" fillId="4" borderId="3" xfId="0" applyNumberFormat="1" applyFont="1" applyFill="1" applyBorder="1" applyAlignment="1">
      <alignment horizontal="center" vertical="center"/>
    </xf>
    <xf numFmtId="0" fontId="9" fillId="4" borderId="8" xfId="0" applyFont="1" applyFill="1" applyBorder="1" applyAlignment="1">
      <alignment horizontal="left" vertical="center"/>
    </xf>
    <xf numFmtId="0" fontId="10" fillId="3" borderId="5" xfId="0" applyFont="1" applyFill="1" applyBorder="1" applyAlignment="1">
      <alignment horizontal="right"/>
    </xf>
    <xf numFmtId="0" fontId="5" fillId="2" borderId="8" xfId="1" applyFont="1" applyFill="1" applyBorder="1" applyAlignment="1">
      <alignment horizontal="center" vertical="center"/>
    </xf>
    <xf numFmtId="0" fontId="0" fillId="0" borderId="0" xfId="0" applyFill="1"/>
    <xf numFmtId="49" fontId="2" fillId="0" borderId="0" xfId="1" applyNumberFormat="1" applyFont="1" applyAlignment="1">
      <alignment horizontal="center" vertical="center" wrapText="1"/>
    </xf>
    <xf numFmtId="2" fontId="3" fillId="0" borderId="3" xfId="0" quotePrefix="1" applyNumberFormat="1" applyFont="1" applyBorder="1" applyAlignment="1">
      <alignment horizontal="center" vertical="center" wrapText="1"/>
    </xf>
    <xf numFmtId="0" fontId="5" fillId="2" borderId="7" xfId="0" applyFont="1" applyFill="1" applyBorder="1" applyAlignment="1">
      <alignment horizontal="left" vertical="center"/>
    </xf>
    <xf numFmtId="0" fontId="5" fillId="2" borderId="8" xfId="1" applyFont="1" applyFill="1" applyBorder="1" applyAlignment="1">
      <alignment horizontal="left" vertical="center"/>
    </xf>
    <xf numFmtId="0" fontId="5" fillId="2" borderId="7" xfId="1" applyFont="1" applyFill="1" applyBorder="1" applyAlignment="1">
      <alignment horizontal="left" vertical="center"/>
    </xf>
    <xf numFmtId="0" fontId="5" fillId="2" borderId="6" xfId="1" applyFont="1" applyFill="1" applyBorder="1" applyAlignment="1">
      <alignment horizontal="left" vertical="center"/>
    </xf>
    <xf numFmtId="0" fontId="3" fillId="0" borderId="3" xfId="1" applyFont="1" applyFill="1" applyBorder="1" applyAlignment="1">
      <alignment horizontal="center" vertical="center" wrapText="1"/>
    </xf>
    <xf numFmtId="0" fontId="9" fillId="0" borderId="0" xfId="0" applyFont="1" applyAlignment="1">
      <alignment horizontal="center" vertical="center"/>
    </xf>
    <xf numFmtId="0" fontId="8" fillId="0" borderId="0" xfId="0" applyFont="1" applyAlignment="1">
      <alignment horizontal="center" vertical="center"/>
    </xf>
    <xf numFmtId="0" fontId="5" fillId="2" borderId="3" xfId="1" applyFont="1" applyFill="1" applyBorder="1" applyAlignment="1">
      <alignment horizontal="left" vertical="center"/>
    </xf>
    <xf numFmtId="44" fontId="2" fillId="0" borderId="0" xfId="8" applyFont="1" applyAlignment="1">
      <alignment horizontal="center" vertical="center" wrapText="1"/>
    </xf>
    <xf numFmtId="49" fontId="1" fillId="0" borderId="0" xfId="1" applyNumberFormat="1" applyAlignment="1">
      <alignment horizontal="center" vertical="center" wrapText="1"/>
    </xf>
    <xf numFmtId="44" fontId="1" fillId="0" borderId="0" xfId="8" applyFont="1" applyAlignment="1">
      <alignment horizontal="center" vertical="center" wrapText="1"/>
    </xf>
    <xf numFmtId="42" fontId="1" fillId="0" borderId="0" xfId="1" applyNumberFormat="1" applyAlignment="1">
      <alignment horizontal="center" vertical="center" wrapText="1"/>
    </xf>
    <xf numFmtId="0" fontId="1" fillId="0" borderId="0" xfId="1" applyAlignment="1">
      <alignment horizontal="center" vertical="center" wrapText="1"/>
    </xf>
    <xf numFmtId="0" fontId="1" fillId="0" borderId="0" xfId="1" applyAlignment="1">
      <alignment horizontal="left" vertical="center" wrapText="1"/>
    </xf>
    <xf numFmtId="44" fontId="13" fillId="3" borderId="13" xfId="8" applyFont="1" applyFill="1" applyBorder="1"/>
    <xf numFmtId="0" fontId="13" fillId="3" borderId="10" xfId="0" applyFont="1" applyFill="1" applyBorder="1"/>
    <xf numFmtId="0" fontId="13" fillId="3" borderId="10" xfId="0" applyFont="1" applyFill="1" applyBorder="1" applyAlignment="1">
      <alignment horizontal="center"/>
    </xf>
    <xf numFmtId="0" fontId="13" fillId="3" borderId="14" xfId="0" applyFont="1" applyFill="1" applyBorder="1"/>
    <xf numFmtId="0" fontId="13" fillId="3" borderId="0" xfId="0" applyFont="1" applyFill="1"/>
    <xf numFmtId="0" fontId="13" fillId="3" borderId="0" xfId="0" applyFont="1" applyFill="1" applyAlignment="1">
      <alignment horizontal="center"/>
    </xf>
    <xf numFmtId="0" fontId="13" fillId="3" borderId="12" xfId="0" applyFont="1" applyFill="1" applyBorder="1"/>
    <xf numFmtId="44" fontId="13" fillId="3" borderId="4" xfId="8" applyFont="1" applyFill="1" applyBorder="1"/>
    <xf numFmtId="0" fontId="11" fillId="3" borderId="0" xfId="0" applyFont="1" applyFill="1" applyAlignment="1">
      <alignment horizontal="right" vertical="center"/>
    </xf>
    <xf numFmtId="44" fontId="13" fillId="3" borderId="6" xfId="8" applyFont="1" applyFill="1" applyBorder="1"/>
    <xf numFmtId="0" fontId="13" fillId="3" borderId="7" xfId="0" applyFont="1" applyFill="1" applyBorder="1"/>
    <xf numFmtId="0" fontId="13" fillId="3" borderId="5" xfId="0" applyFont="1" applyFill="1" applyBorder="1"/>
    <xf numFmtId="0" fontId="13" fillId="3" borderId="5" xfId="0" applyFont="1" applyFill="1" applyBorder="1" applyAlignment="1">
      <alignment horizontal="center"/>
    </xf>
    <xf numFmtId="0" fontId="13" fillId="3" borderId="11" xfId="0" applyFont="1" applyFill="1" applyBorder="1"/>
    <xf numFmtId="44" fontId="13" fillId="0" borderId="3" xfId="8" applyFont="1" applyBorder="1" applyAlignment="1">
      <alignment horizontal="center" vertical="center" wrapText="1"/>
    </xf>
    <xf numFmtId="165" fontId="13" fillId="0" borderId="3" xfId="0" applyNumberFormat="1" applyFont="1" applyBorder="1" applyAlignment="1">
      <alignment horizontal="center" vertical="center" wrapText="1"/>
    </xf>
    <xf numFmtId="1" fontId="13" fillId="0" borderId="3" xfId="0" applyNumberFormat="1" applyFont="1" applyBorder="1" applyAlignment="1">
      <alignment horizontal="center" vertical="center" wrapText="1"/>
    </xf>
    <xf numFmtId="0" fontId="3" fillId="0" borderId="9" xfId="0" quotePrefix="1" applyFont="1" applyBorder="1" applyAlignment="1">
      <alignment horizontal="center" vertical="center" wrapText="1"/>
    </xf>
    <xf numFmtId="165" fontId="5" fillId="2" borderId="6" xfId="0" applyNumberFormat="1" applyFont="1" applyFill="1" applyBorder="1" applyAlignment="1">
      <alignment horizontal="left" vertical="center"/>
    </xf>
    <xf numFmtId="165" fontId="5" fillId="2" borderId="7" xfId="0" applyNumberFormat="1" applyFont="1" applyFill="1" applyBorder="1" applyAlignment="1">
      <alignment horizontal="left" vertical="center"/>
    </xf>
    <xf numFmtId="164" fontId="5" fillId="2" borderId="3" xfId="0" applyNumberFormat="1" applyFont="1" applyFill="1" applyBorder="1" applyAlignment="1">
      <alignment horizontal="center" vertical="center" wrapText="1"/>
    </xf>
    <xf numFmtId="0" fontId="13" fillId="0" borderId="3" xfId="0" applyFont="1" applyBorder="1" applyAlignment="1">
      <alignment horizontal="center" vertical="center"/>
    </xf>
    <xf numFmtId="42" fontId="13" fillId="0" borderId="3" xfId="0" applyNumberFormat="1" applyFont="1" applyBorder="1" applyAlignment="1">
      <alignment horizontal="center" vertical="center" wrapText="1"/>
    </xf>
    <xf numFmtId="0" fontId="3" fillId="0" borderId="3" xfId="2" applyFont="1" applyBorder="1" applyAlignment="1">
      <alignment horizontal="center" vertical="center" wrapText="1"/>
    </xf>
    <xf numFmtId="44" fontId="5" fillId="2" borderId="6" xfId="8" applyFont="1" applyFill="1" applyBorder="1" applyAlignment="1">
      <alignment horizontal="left" vertical="center"/>
    </xf>
    <xf numFmtId="0" fontId="7" fillId="0" borderId="8" xfId="0" applyFont="1" applyBorder="1" applyAlignment="1">
      <alignment horizontal="left" vertical="center" wrapText="1"/>
    </xf>
    <xf numFmtId="2" fontId="3" fillId="0" borderId="3" xfId="1" quotePrefix="1" applyNumberFormat="1" applyFont="1" applyBorder="1" applyAlignment="1">
      <alignment horizontal="center" vertical="center" wrapText="1"/>
    </xf>
    <xf numFmtId="165" fontId="7" fillId="0" borderId="3" xfId="0" applyNumberFormat="1" applyFont="1" applyBorder="1" applyAlignment="1">
      <alignment horizontal="center" vertical="center"/>
    </xf>
    <xf numFmtId="3" fontId="7" fillId="0" borderId="3" xfId="0" applyNumberFormat="1" applyFont="1" applyBorder="1" applyAlignment="1">
      <alignment horizontal="center" vertical="center"/>
    </xf>
    <xf numFmtId="0" fontId="7" fillId="0" borderId="3" xfId="0" applyFont="1" applyBorder="1" applyAlignment="1">
      <alignment horizontal="center" vertical="center"/>
    </xf>
    <xf numFmtId="0" fontId="7" fillId="0" borderId="3" xfId="0" applyFont="1" applyBorder="1" applyAlignment="1">
      <alignment horizontal="left" vertical="center" wrapText="1"/>
    </xf>
    <xf numFmtId="42" fontId="3" fillId="0" borderId="3" xfId="1" applyNumberFormat="1" applyFont="1" applyBorder="1" applyAlignment="1">
      <alignment horizontal="center" vertical="center" wrapText="1"/>
    </xf>
    <xf numFmtId="1" fontId="3" fillId="0" borderId="7" xfId="1" applyNumberFormat="1" applyFont="1" applyBorder="1" applyAlignment="1">
      <alignment horizontal="center" vertical="center" wrapText="1"/>
    </xf>
    <xf numFmtId="164" fontId="5" fillId="2" borderId="3" xfId="1" applyNumberFormat="1" applyFont="1" applyFill="1" applyBorder="1" applyAlignment="1">
      <alignment horizontal="center" vertical="center" wrapText="1"/>
    </xf>
    <xf numFmtId="0" fontId="3" fillId="0" borderId="0" xfId="10" applyFont="1"/>
    <xf numFmtId="44" fontId="14" fillId="0" borderId="3" xfId="4" applyFont="1" applyFill="1" applyBorder="1" applyAlignment="1">
      <alignment horizontal="center" vertical="center" wrapText="1"/>
    </xf>
    <xf numFmtId="0" fontId="14" fillId="0" borderId="3" xfId="10" applyFont="1" applyBorder="1" applyAlignment="1">
      <alignment horizontal="center" vertical="center" wrapText="1"/>
    </xf>
    <xf numFmtId="0" fontId="13" fillId="0" borderId="3" xfId="0" applyFont="1" applyBorder="1" applyAlignment="1">
      <alignment horizontal="center" vertical="center" wrapText="1"/>
    </xf>
    <xf numFmtId="0" fontId="3" fillId="0" borderId="3" xfId="10" applyFont="1" applyBorder="1" applyAlignment="1">
      <alignment horizontal="center" vertical="center" wrapText="1"/>
    </xf>
    <xf numFmtId="1" fontId="13" fillId="0" borderId="7" xfId="0" applyNumberFormat="1" applyFont="1" applyBorder="1" applyAlignment="1">
      <alignment horizontal="center" vertical="center" wrapText="1"/>
    </xf>
    <xf numFmtId="0" fontId="7" fillId="3" borderId="3" xfId="0" applyFont="1" applyFill="1" applyBorder="1" applyAlignment="1">
      <alignment horizontal="left" vertical="center" wrapText="1"/>
    </xf>
    <xf numFmtId="0" fontId="4" fillId="0" borderId="0" xfId="1" applyFont="1" applyAlignment="1">
      <alignment horizontal="center" vertical="center"/>
    </xf>
    <xf numFmtId="44" fontId="3" fillId="0" borderId="9" xfId="8" applyFont="1" applyBorder="1" applyAlignment="1">
      <alignment horizontal="center" vertical="center" wrapText="1"/>
    </xf>
    <xf numFmtId="1" fontId="3" fillId="0" borderId="5" xfId="1" applyNumberFormat="1" applyFont="1" applyBorder="1" applyAlignment="1">
      <alignment horizontal="center" vertical="center" wrapText="1"/>
    </xf>
    <xf numFmtId="1" fontId="3" fillId="0" borderId="3" xfId="1" applyNumberFormat="1" applyFont="1" applyBorder="1" applyAlignment="1">
      <alignment horizontal="center" vertical="center" wrapText="1"/>
    </xf>
    <xf numFmtId="42" fontId="3" fillId="0" borderId="9" xfId="1" applyNumberFormat="1" applyFont="1" applyBorder="1" applyAlignment="1">
      <alignment horizontal="center" vertical="center" wrapText="1"/>
    </xf>
    <xf numFmtId="1" fontId="1" fillId="0" borderId="0" xfId="1" applyNumberFormat="1" applyAlignment="1">
      <alignment horizontal="center" vertical="center"/>
    </xf>
    <xf numFmtId="166" fontId="1" fillId="0" borderId="0" xfId="1" applyNumberFormat="1" applyAlignment="1">
      <alignment horizontal="center" vertical="center"/>
    </xf>
    <xf numFmtId="44" fontId="5" fillId="2" borderId="8" xfId="8" applyFont="1" applyFill="1" applyBorder="1" applyAlignment="1">
      <alignment horizontal="left" vertical="center"/>
    </xf>
    <xf numFmtId="0" fontId="13" fillId="0" borderId="3" xfId="11" applyFont="1" applyBorder="1" applyAlignment="1">
      <alignment horizontal="left" vertical="center" wrapText="1"/>
    </xf>
    <xf numFmtId="0" fontId="16" fillId="0" borderId="3" xfId="1" applyFont="1" applyBorder="1" applyAlignment="1">
      <alignment horizontal="center" vertical="center" wrapText="1"/>
    </xf>
    <xf numFmtId="44" fontId="5" fillId="0" borderId="3" xfId="8" applyFont="1" applyBorder="1" applyAlignment="1">
      <alignment horizontal="center" vertical="center" wrapText="1"/>
    </xf>
    <xf numFmtId="42"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9" xfId="1" applyFont="1" applyBorder="1" applyAlignment="1">
      <alignment horizontal="center" vertical="center" wrapText="1"/>
    </xf>
    <xf numFmtId="0" fontId="9" fillId="0" borderId="11" xfId="6" applyFont="1" applyBorder="1" applyAlignment="1">
      <alignment horizontal="center" vertical="center" wrapText="1"/>
    </xf>
    <xf numFmtId="49" fontId="5" fillId="0" borderId="9" xfId="1" applyNumberFormat="1" applyFont="1" applyBorder="1" applyAlignment="1">
      <alignment horizontal="center" vertical="center" wrapText="1"/>
    </xf>
    <xf numFmtId="44" fontId="11" fillId="0" borderId="0" xfId="8" applyFont="1" applyAlignment="1">
      <alignment horizontal="center" vertical="center" wrapText="1"/>
    </xf>
    <xf numFmtId="42" fontId="11" fillId="0" borderId="10" xfId="1" applyNumberFormat="1" applyFont="1" applyBorder="1" applyAlignment="1">
      <alignment horizontal="center" vertical="center" wrapText="1"/>
    </xf>
    <xf numFmtId="0" fontId="11" fillId="0" borderId="10" xfId="1" applyFont="1" applyBorder="1" applyAlignment="1">
      <alignment horizontal="center" vertical="center" wrapText="1"/>
    </xf>
    <xf numFmtId="0" fontId="11" fillId="0" borderId="0" xfId="1" applyFont="1" applyAlignment="1">
      <alignment horizontal="center" vertical="center" wrapText="1"/>
    </xf>
    <xf numFmtId="0" fontId="11" fillId="0" borderId="0" xfId="1" applyFont="1" applyAlignment="1">
      <alignment horizontal="left" vertical="center" wrapText="1"/>
    </xf>
    <xf numFmtId="49" fontId="11" fillId="0" borderId="0" xfId="1" applyNumberFormat="1" applyFont="1" applyAlignment="1">
      <alignment horizontal="center" vertical="center" wrapText="1"/>
    </xf>
    <xf numFmtId="44" fontId="13" fillId="0" borderId="0" xfId="8" applyFont="1" applyBorder="1" applyAlignment="1">
      <alignment vertical="center"/>
    </xf>
    <xf numFmtId="164" fontId="13" fillId="0" borderId="0" xfId="0" applyNumberFormat="1" applyFont="1" applyAlignment="1">
      <alignment vertical="center"/>
    </xf>
    <xf numFmtId="0" fontId="13" fillId="0" borderId="0" xfId="0" applyFont="1" applyAlignment="1">
      <alignment vertical="center"/>
    </xf>
    <xf numFmtId="0" fontId="13" fillId="0" borderId="0" xfId="0" applyFont="1" applyAlignment="1">
      <alignment horizontal="center" vertical="center"/>
    </xf>
    <xf numFmtId="42" fontId="13" fillId="0" borderId="3" xfId="0" applyNumberFormat="1" applyFont="1" applyFill="1" applyBorder="1" applyAlignment="1">
      <alignment horizontal="center" vertical="center" wrapText="1"/>
    </xf>
    <xf numFmtId="1" fontId="13" fillId="0" borderId="7" xfId="0" applyNumberFormat="1" applyFont="1" applyFill="1" applyBorder="1" applyAlignment="1">
      <alignment horizontal="center" vertical="center" wrapText="1"/>
    </xf>
    <xf numFmtId="1" fontId="3" fillId="0" borderId="7" xfId="1" applyNumberFormat="1" applyFont="1" applyFill="1" applyBorder="1" applyAlignment="1">
      <alignment horizontal="center" vertical="center" wrapText="1"/>
    </xf>
    <xf numFmtId="1" fontId="13" fillId="0" borderId="3" xfId="0" applyNumberFormat="1" applyFont="1" applyFill="1" applyBorder="1" applyAlignment="1">
      <alignment horizontal="center" vertical="center" wrapText="1"/>
    </xf>
    <xf numFmtId="1" fontId="3" fillId="0" borderId="3" xfId="1" applyNumberFormat="1" applyFont="1" applyFill="1" applyBorder="1" applyAlignment="1">
      <alignment horizontal="center" vertical="center" wrapText="1"/>
    </xf>
    <xf numFmtId="1" fontId="3" fillId="0" borderId="5" xfId="1" applyNumberFormat="1" applyFont="1" applyFill="1" applyBorder="1" applyAlignment="1">
      <alignment horizontal="center" vertical="center" wrapText="1"/>
    </xf>
    <xf numFmtId="0" fontId="5" fillId="2" borderId="3" xfId="1" applyFont="1" applyFill="1" applyBorder="1" applyAlignment="1">
      <alignment horizontal="center" vertical="center"/>
    </xf>
    <xf numFmtId="0" fontId="11" fillId="3" borderId="10" xfId="0" applyFont="1" applyFill="1" applyBorder="1" applyAlignment="1">
      <alignment horizontal="right"/>
    </xf>
    <xf numFmtId="0" fontId="13" fillId="0" borderId="3" xfId="0" quotePrefix="1" applyFont="1" applyBorder="1" applyAlignment="1">
      <alignment horizontal="center" vertical="center"/>
    </xf>
    <xf numFmtId="0" fontId="3" fillId="0" borderId="3" xfId="1" quotePrefix="1" applyFont="1" applyBorder="1" applyAlignment="1">
      <alignment horizontal="center" vertical="center"/>
    </xf>
    <xf numFmtId="0" fontId="3" fillId="0" borderId="3" xfId="0" quotePrefix="1" applyFont="1" applyBorder="1" applyAlignment="1">
      <alignment horizontal="center" vertical="center" wrapText="1"/>
    </xf>
    <xf numFmtId="0" fontId="7" fillId="0" borderId="3" xfId="0" quotePrefix="1" applyFont="1" applyBorder="1" applyAlignment="1">
      <alignment horizontal="center" vertical="center"/>
    </xf>
    <xf numFmtId="0" fontId="17" fillId="0" borderId="3" xfId="1" applyFont="1" applyBorder="1" applyAlignment="1">
      <alignment horizontal="center" vertical="center" wrapText="1"/>
    </xf>
    <xf numFmtId="2" fontId="17" fillId="0" borderId="3" xfId="1" quotePrefix="1" applyNumberFormat="1" applyFont="1" applyBorder="1" applyAlignment="1">
      <alignment horizontal="center" vertical="center" wrapText="1"/>
    </xf>
    <xf numFmtId="0" fontId="17" fillId="0" borderId="3" xfId="0" quotePrefix="1" applyFont="1" applyBorder="1" applyAlignment="1">
      <alignment horizontal="center" vertical="center" wrapText="1"/>
    </xf>
    <xf numFmtId="0" fontId="19" fillId="0" borderId="3" xfId="0" applyFont="1" applyBorder="1" applyAlignment="1">
      <alignment horizontal="center" vertical="center" wrapText="1"/>
    </xf>
    <xf numFmtId="3" fontId="20" fillId="0" borderId="3" xfId="10" applyNumberFormat="1" applyFont="1" applyBorder="1" applyAlignment="1">
      <alignment horizontal="center" vertical="center" wrapText="1"/>
    </xf>
    <xf numFmtId="165" fontId="5" fillId="2" borderId="8" xfId="1" applyNumberFormat="1" applyFont="1" applyFill="1" applyBorder="1" applyAlignment="1">
      <alignment horizontal="left" vertical="center"/>
    </xf>
    <xf numFmtId="165" fontId="5" fillId="2" borderId="3" xfId="1" applyNumberFormat="1" applyFont="1" applyFill="1" applyBorder="1" applyAlignment="1">
      <alignment horizontal="left" vertical="center"/>
    </xf>
    <xf numFmtId="1" fontId="0" fillId="0" borderId="3" xfId="0" applyNumberFormat="1" applyBorder="1" applyAlignment="1">
      <alignment horizontal="center" vertical="center" wrapText="1"/>
    </xf>
    <xf numFmtId="0" fontId="21" fillId="2" borderId="8" xfId="1" applyFont="1" applyFill="1" applyBorder="1" applyAlignment="1">
      <alignment horizontal="center" vertical="center"/>
    </xf>
    <xf numFmtId="0" fontId="21" fillId="2" borderId="8" xfId="1" applyFont="1" applyFill="1" applyBorder="1" applyAlignment="1">
      <alignment horizontal="left" vertical="center"/>
    </xf>
    <xf numFmtId="2" fontId="17" fillId="0" borderId="9" xfId="1" quotePrefix="1" applyNumberFormat="1" applyFont="1" applyBorder="1" applyAlignment="1">
      <alignment horizontal="center" vertical="center" wrapText="1"/>
    </xf>
    <xf numFmtId="0" fontId="17" fillId="0" borderId="3" xfId="0" applyFont="1" applyBorder="1" applyAlignment="1">
      <alignment horizontal="center" vertical="center" wrapText="1"/>
    </xf>
    <xf numFmtId="0" fontId="17" fillId="0" borderId="3" xfId="10" applyFont="1" applyBorder="1" applyAlignment="1">
      <alignment horizontal="center" vertical="center" wrapText="1"/>
    </xf>
    <xf numFmtId="0" fontId="20" fillId="0" borderId="9" xfId="10" applyFont="1" applyBorder="1" applyAlignment="1">
      <alignment horizontal="center" vertical="center" wrapText="1"/>
    </xf>
    <xf numFmtId="44" fontId="20" fillId="0" borderId="3" xfId="4" applyFont="1" applyFill="1" applyBorder="1" applyAlignment="1">
      <alignment horizontal="center" vertical="center" wrapText="1"/>
    </xf>
    <xf numFmtId="44" fontId="19" fillId="0" borderId="3" xfId="8" applyFont="1" applyBorder="1" applyAlignment="1">
      <alignment horizontal="center" vertical="center" wrapText="1"/>
    </xf>
    <xf numFmtId="164" fontId="21" fillId="2" borderId="3" xfId="0" applyNumberFormat="1" applyFont="1" applyFill="1" applyBorder="1" applyAlignment="1">
      <alignment horizontal="center" vertical="center" wrapText="1"/>
    </xf>
    <xf numFmtId="0" fontId="21" fillId="2" borderId="3" xfId="1" applyFont="1" applyFill="1" applyBorder="1" applyAlignment="1">
      <alignment horizontal="center" vertical="center"/>
    </xf>
    <xf numFmtId="0" fontId="21" fillId="2" borderId="7" xfId="0" applyFont="1" applyFill="1" applyBorder="1" applyAlignment="1">
      <alignment horizontal="left" vertical="center"/>
    </xf>
    <xf numFmtId="44" fontId="21" fillId="2" borderId="6" xfId="8" applyFont="1" applyFill="1" applyBorder="1" applyAlignment="1">
      <alignment horizontal="left" vertical="center"/>
    </xf>
    <xf numFmtId="2" fontId="17" fillId="0" borderId="3" xfId="0" quotePrefix="1" applyNumberFormat="1" applyFont="1" applyBorder="1" applyAlignment="1">
      <alignment horizontal="center" vertical="center" wrapText="1"/>
    </xf>
    <xf numFmtId="1" fontId="19" fillId="0" borderId="3" xfId="0" applyNumberFormat="1" applyFont="1" applyBorder="1" applyAlignment="1">
      <alignment horizontal="center" vertical="center" wrapText="1"/>
    </xf>
    <xf numFmtId="42" fontId="19" fillId="0" borderId="3" xfId="0" applyNumberFormat="1" applyFont="1" applyBorder="1" applyAlignment="1">
      <alignment horizontal="center" vertical="center" wrapText="1"/>
    </xf>
    <xf numFmtId="1" fontId="17" fillId="0" borderId="7" xfId="1" applyNumberFormat="1" applyFont="1" applyBorder="1" applyAlignment="1">
      <alignment horizontal="center" vertical="center" wrapText="1"/>
    </xf>
    <xf numFmtId="42" fontId="17" fillId="0" borderId="3" xfId="1" applyNumberFormat="1" applyFont="1" applyBorder="1" applyAlignment="1">
      <alignment horizontal="center" vertical="center" wrapText="1"/>
    </xf>
    <xf numFmtId="0" fontId="7" fillId="0" borderId="3" xfId="0" applyFont="1" applyBorder="1" applyAlignment="1">
      <alignment vertical="center" wrapText="1"/>
    </xf>
    <xf numFmtId="0" fontId="7" fillId="0" borderId="3" xfId="1" applyFont="1" applyBorder="1" applyAlignment="1">
      <alignment vertical="center" wrapText="1"/>
    </xf>
    <xf numFmtId="0" fontId="23" fillId="0" borderId="3" xfId="1" applyFont="1" applyBorder="1" applyAlignment="1">
      <alignment vertical="center" wrapText="1"/>
    </xf>
    <xf numFmtId="2" fontId="17" fillId="0" borderId="9" xfId="6" quotePrefix="1" applyNumberFormat="1" applyFont="1" applyBorder="1" applyAlignment="1">
      <alignment horizontal="center" vertical="center" wrapText="1"/>
    </xf>
    <xf numFmtId="49" fontId="7" fillId="0" borderId="3" xfId="9" applyNumberFormat="1" applyFont="1" applyBorder="1" applyAlignment="1">
      <alignment horizontal="left" vertical="center" wrapText="1"/>
    </xf>
    <xf numFmtId="0" fontId="23" fillId="0" borderId="3" xfId="0" applyFont="1" applyBorder="1" applyAlignment="1">
      <alignment vertical="center" wrapText="1"/>
    </xf>
    <xf numFmtId="0" fontId="7" fillId="0" borderId="3" xfId="10" applyFont="1" applyBorder="1" applyAlignment="1">
      <alignment vertical="center" wrapText="1"/>
    </xf>
    <xf numFmtId="0" fontId="7" fillId="0" borderId="3" xfId="1" applyFont="1" applyBorder="1" applyAlignment="1">
      <alignment horizontal="left" vertical="center" wrapText="1"/>
    </xf>
    <xf numFmtId="0" fontId="23" fillId="0" borderId="3" xfId="1" applyFont="1" applyBorder="1" applyAlignment="1">
      <alignment horizontal="left" vertical="center" wrapText="1"/>
    </xf>
    <xf numFmtId="164" fontId="21" fillId="2" borderId="3" xfId="1" applyNumberFormat="1" applyFont="1" applyFill="1" applyBorder="1" applyAlignment="1">
      <alignment horizontal="center" vertical="center" wrapText="1"/>
    </xf>
    <xf numFmtId="0" fontId="7" fillId="0" borderId="6" xfId="0" applyFont="1" applyBorder="1" applyAlignment="1">
      <alignment vertical="center" wrapText="1"/>
    </xf>
    <xf numFmtId="0" fontId="23" fillId="0" borderId="6" xfId="0" applyFont="1" applyBorder="1" applyAlignment="1">
      <alignment vertical="center" wrapText="1"/>
    </xf>
    <xf numFmtId="0" fontId="24" fillId="0" borderId="3" xfId="0" applyFont="1" applyBorder="1" applyAlignment="1">
      <alignment horizontal="left" vertical="center" wrapText="1"/>
    </xf>
    <xf numFmtId="0" fontId="17" fillId="0" borderId="8" xfId="1" applyFont="1" applyBorder="1" applyAlignment="1">
      <alignment horizontal="center" vertical="center" wrapText="1"/>
    </xf>
    <xf numFmtId="1" fontId="17" fillId="0" borderId="5" xfId="1" applyNumberFormat="1" applyFont="1" applyFill="1" applyBorder="1" applyAlignment="1">
      <alignment horizontal="center" vertical="center" wrapText="1"/>
    </xf>
    <xf numFmtId="44" fontId="17" fillId="0" borderId="9" xfId="8" applyFont="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center"/>
    </xf>
    <xf numFmtId="0" fontId="8" fillId="0" borderId="0" xfId="0" applyFont="1" applyAlignment="1">
      <alignment horizontal="center" vertical="center" wrapText="1"/>
    </xf>
    <xf numFmtId="0" fontId="7" fillId="0" borderId="0" xfId="0" applyFont="1" applyAlignment="1">
      <alignment horizontal="center" vertical="center"/>
    </xf>
    <xf numFmtId="0" fontId="9" fillId="0" borderId="0" xfId="0" applyFont="1" applyAlignment="1">
      <alignment horizontal="center" vertical="center"/>
    </xf>
    <xf numFmtId="49" fontId="11" fillId="0" borderId="0" xfId="1" applyNumberFormat="1" applyFont="1" applyAlignment="1">
      <alignment horizontal="center" vertical="center" wrapText="1"/>
    </xf>
    <xf numFmtId="1" fontId="3" fillId="0" borderId="7" xfId="1" applyNumberFormat="1" applyFont="1" applyBorder="1" applyAlignment="1">
      <alignment horizontal="center" vertical="center" wrapText="1"/>
    </xf>
    <xf numFmtId="1" fontId="3" fillId="0" borderId="6" xfId="1" applyNumberFormat="1" applyFont="1" applyBorder="1" applyAlignment="1">
      <alignment horizontal="center" vertical="center" wrapText="1"/>
    </xf>
  </cellXfs>
  <cellStyles count="12">
    <cellStyle name="Currency" xfId="8" builtinId="4"/>
    <cellStyle name="Currency 2" xfId="4"/>
    <cellStyle name="Currency 3" xfId="5"/>
    <cellStyle name="Normal" xfId="0" builtinId="0"/>
    <cellStyle name="Normal 11" xfId="3"/>
    <cellStyle name="Normal 11 2" xfId="10"/>
    <cellStyle name="Normal 2" xfId="1"/>
    <cellStyle name="Normal 2 2" xfId="6"/>
    <cellStyle name="Normal 2 2 2" xfId="7"/>
    <cellStyle name="Normal 2 2 3" xfId="9"/>
    <cellStyle name="Normal 6 10" xfId="2"/>
    <cellStyle name="Normal_Revised Quantities per Project" xfId="11"/>
  </cellStyles>
  <dxfs count="0"/>
  <tableStyles count="0" defaultTableStyle="TableStyleMedium2" defaultPivotStyle="PivotStyleLight16"/>
  <colors>
    <mruColors>
      <color rgb="FFFF66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25"/>
  <sheetViews>
    <sheetView tabSelected="1" view="pageLayout" topLeftCell="A97" zoomScaleNormal="90" zoomScaleSheetLayoutView="100" workbookViewId="0">
      <selection activeCell="C104" sqref="C104"/>
    </sheetView>
  </sheetViews>
  <sheetFormatPr defaultColWidth="9.140625" defaultRowHeight="15" x14ac:dyDescent="0.25"/>
  <cols>
    <col min="1" max="1" width="8.7109375" style="21" customWidth="1"/>
    <col min="2" max="2" width="16.140625" style="5" customWidth="1"/>
    <col min="3" max="3" width="54.5703125" style="6" customWidth="1"/>
    <col min="4" max="4" width="12.7109375" style="5" customWidth="1"/>
    <col min="5" max="5" width="11.5703125" style="4" customWidth="1"/>
    <col min="6" max="6" width="15.7109375" style="3" customWidth="1"/>
    <col min="7" max="7" width="15.7109375" style="31" customWidth="1"/>
    <col min="8" max="8" width="11.5703125" customWidth="1"/>
    <col min="15" max="16384" width="9.140625" style="1"/>
  </cols>
  <sheetData>
    <row r="1" spans="1:19" ht="15.75" x14ac:dyDescent="0.25">
      <c r="A1" s="158" t="s">
        <v>237</v>
      </c>
      <c r="B1" s="158"/>
      <c r="C1" s="158"/>
      <c r="D1" s="158"/>
      <c r="E1" s="158"/>
      <c r="F1" s="158"/>
      <c r="G1" s="158"/>
      <c r="O1"/>
    </row>
    <row r="2" spans="1:19" ht="15.75" x14ac:dyDescent="0.25">
      <c r="A2" s="157" t="s">
        <v>25</v>
      </c>
      <c r="B2" s="157"/>
      <c r="C2" s="157"/>
      <c r="D2" s="157"/>
      <c r="E2" s="157"/>
      <c r="F2" s="157"/>
      <c r="G2" s="157"/>
      <c r="O2"/>
    </row>
    <row r="3" spans="1:19" ht="15.75" x14ac:dyDescent="0.25">
      <c r="A3" s="29"/>
      <c r="B3" s="103"/>
      <c r="C3" s="102"/>
      <c r="D3" s="102"/>
      <c r="E3" s="102"/>
      <c r="F3" s="101"/>
      <c r="G3" s="100"/>
      <c r="O3"/>
    </row>
    <row r="4" spans="1:19" ht="15.75" x14ac:dyDescent="0.25">
      <c r="A4" s="157" t="s">
        <v>215</v>
      </c>
      <c r="B4" s="157"/>
      <c r="C4" s="157"/>
      <c r="D4" s="157"/>
      <c r="E4" s="157"/>
      <c r="F4" s="157"/>
      <c r="G4" s="157"/>
      <c r="O4"/>
    </row>
    <row r="5" spans="1:19" ht="15.75" x14ac:dyDescent="0.25">
      <c r="A5" s="159" t="s">
        <v>216</v>
      </c>
      <c r="B5" s="157"/>
      <c r="C5" s="157"/>
      <c r="D5" s="157"/>
      <c r="E5" s="157"/>
      <c r="F5" s="157"/>
      <c r="G5" s="157"/>
      <c r="O5"/>
    </row>
    <row r="6" spans="1:19" x14ac:dyDescent="0.25">
      <c r="A6" s="28"/>
      <c r="B6" s="103"/>
      <c r="C6" s="102"/>
      <c r="D6" s="102"/>
      <c r="E6" s="102"/>
      <c r="F6" s="101"/>
      <c r="G6" s="100"/>
      <c r="O6"/>
    </row>
    <row r="7" spans="1:19" ht="15.75" customHeight="1" x14ac:dyDescent="0.25">
      <c r="A7" s="157" t="s">
        <v>26</v>
      </c>
      <c r="B7" s="157"/>
      <c r="C7" s="157"/>
      <c r="D7" s="157"/>
      <c r="E7" s="157"/>
      <c r="F7" s="157"/>
      <c r="G7" s="157"/>
      <c r="O7"/>
    </row>
    <row r="8" spans="1:19" ht="15" customHeight="1" x14ac:dyDescent="0.25">
      <c r="A8" s="160" t="s">
        <v>27</v>
      </c>
      <c r="B8" s="160"/>
      <c r="C8" s="160"/>
      <c r="D8" s="160"/>
      <c r="E8" s="160"/>
      <c r="F8" s="160"/>
      <c r="G8" s="160"/>
      <c r="O8"/>
    </row>
    <row r="9" spans="1:19" ht="15" customHeight="1" x14ac:dyDescent="0.25">
      <c r="A9" s="161" t="s">
        <v>28</v>
      </c>
      <c r="B9" s="161"/>
      <c r="C9" s="161"/>
      <c r="D9" s="161"/>
      <c r="E9" s="161"/>
      <c r="F9" s="161"/>
      <c r="G9" s="161"/>
      <c r="O9"/>
    </row>
    <row r="10" spans="1:19" ht="15.75" customHeight="1" x14ac:dyDescent="0.25">
      <c r="A10" s="161" t="s">
        <v>29</v>
      </c>
      <c r="B10" s="161"/>
      <c r="C10" s="161"/>
      <c r="D10" s="161"/>
      <c r="E10" s="161"/>
      <c r="F10" s="161"/>
      <c r="G10" s="161"/>
      <c r="O10"/>
    </row>
    <row r="11" spans="1:19" x14ac:dyDescent="0.25">
      <c r="A11" s="162"/>
      <c r="B11" s="162"/>
      <c r="C11" s="162"/>
      <c r="D11" s="162"/>
      <c r="E11" s="162"/>
      <c r="F11" s="162"/>
      <c r="G11" s="162"/>
      <c r="O11" s="8"/>
      <c r="P11" s="8"/>
      <c r="Q11" s="8"/>
      <c r="R11" s="8"/>
      <c r="S11" s="8"/>
    </row>
    <row r="12" spans="1:19" x14ac:dyDescent="0.25">
      <c r="A12" s="99"/>
      <c r="B12" s="97"/>
      <c r="C12" s="98"/>
      <c r="D12" s="97"/>
      <c r="E12" s="96"/>
      <c r="F12" s="95"/>
      <c r="G12" s="94"/>
      <c r="O12" s="8"/>
      <c r="P12" s="8"/>
      <c r="Q12" s="8"/>
      <c r="R12" s="8"/>
      <c r="S12" s="8"/>
    </row>
    <row r="13" spans="1:19" s="7" customFormat="1" ht="54" customHeight="1" x14ac:dyDescent="0.25">
      <c r="A13" s="93" t="s">
        <v>6</v>
      </c>
      <c r="B13" s="92" t="s">
        <v>214</v>
      </c>
      <c r="C13" s="91" t="s">
        <v>5</v>
      </c>
      <c r="D13" s="90" t="s">
        <v>4</v>
      </c>
      <c r="E13" s="90" t="s">
        <v>3</v>
      </c>
      <c r="F13" s="89" t="s">
        <v>2</v>
      </c>
      <c r="G13" s="88" t="s">
        <v>1</v>
      </c>
      <c r="H13"/>
      <c r="I13"/>
      <c r="J13"/>
      <c r="K13"/>
      <c r="L13"/>
      <c r="M13"/>
      <c r="N13"/>
      <c r="O13" s="8"/>
      <c r="P13" s="8"/>
      <c r="Q13" s="8"/>
      <c r="R13" s="8"/>
      <c r="S13" s="8"/>
    </row>
    <row r="14" spans="1:19" s="7" customFormat="1" ht="25.15" customHeight="1" x14ac:dyDescent="0.25">
      <c r="A14" s="70">
        <v>1</v>
      </c>
      <c r="B14" s="110" t="s">
        <v>213</v>
      </c>
      <c r="C14" s="24" t="s">
        <v>212</v>
      </c>
      <c r="D14" s="25"/>
      <c r="E14" s="25"/>
      <c r="F14" s="25"/>
      <c r="G14" s="26"/>
      <c r="H14"/>
      <c r="I14"/>
      <c r="J14"/>
      <c r="K14"/>
      <c r="L14"/>
      <c r="M14"/>
      <c r="N14"/>
      <c r="O14" s="8"/>
      <c r="P14" s="8"/>
      <c r="Q14" s="8"/>
      <c r="R14" s="8"/>
      <c r="S14" s="8"/>
    </row>
    <row r="15" spans="1:19" s="7" customFormat="1" ht="26.45" customHeight="1" x14ac:dyDescent="0.25">
      <c r="A15" s="63">
        <f>A14+0.01</f>
        <v>1.01</v>
      </c>
      <c r="B15" s="60" t="s">
        <v>211</v>
      </c>
      <c r="C15" s="15" t="s">
        <v>210</v>
      </c>
      <c r="D15" s="9" t="s">
        <v>10</v>
      </c>
      <c r="E15" s="76">
        <v>1</v>
      </c>
      <c r="F15" s="59"/>
      <c r="G15" s="51">
        <v>0</v>
      </c>
      <c r="H15"/>
      <c r="I15"/>
      <c r="J15"/>
      <c r="K15"/>
      <c r="L15"/>
      <c r="M15"/>
      <c r="N15"/>
      <c r="O15" s="8"/>
      <c r="P15" s="8"/>
      <c r="Q15" s="8"/>
      <c r="R15" s="8"/>
      <c r="S15" s="8"/>
    </row>
    <row r="16" spans="1:19" s="7" customFormat="1" ht="38.450000000000003" customHeight="1" x14ac:dyDescent="0.25">
      <c r="A16" s="63">
        <f>A15+0.01</f>
        <v>1.02</v>
      </c>
      <c r="B16" s="60" t="s">
        <v>57</v>
      </c>
      <c r="C16" s="62" t="s">
        <v>209</v>
      </c>
      <c r="D16" s="9" t="s">
        <v>10</v>
      </c>
      <c r="E16" s="76">
        <v>1</v>
      </c>
      <c r="F16" s="59"/>
      <c r="G16" s="51">
        <v>0</v>
      </c>
      <c r="H16"/>
      <c r="I16"/>
      <c r="J16"/>
      <c r="K16"/>
      <c r="L16"/>
      <c r="M16"/>
      <c r="N16"/>
      <c r="O16" s="8"/>
      <c r="P16" s="8"/>
      <c r="Q16" s="8"/>
      <c r="R16" s="8"/>
      <c r="S16" s="8"/>
    </row>
    <row r="17" spans="1:19" s="7" customFormat="1" ht="48.6" customHeight="1" x14ac:dyDescent="0.25">
      <c r="A17" s="63">
        <f>A16+0.01</f>
        <v>1.03</v>
      </c>
      <c r="B17" s="60" t="s">
        <v>208</v>
      </c>
      <c r="C17" s="62" t="s">
        <v>218</v>
      </c>
      <c r="D17" s="9" t="s">
        <v>7</v>
      </c>
      <c r="E17" s="76">
        <v>34</v>
      </c>
      <c r="F17" s="59"/>
      <c r="G17" s="51">
        <v>0</v>
      </c>
      <c r="H17"/>
      <c r="I17"/>
      <c r="J17"/>
      <c r="K17"/>
      <c r="L17"/>
      <c r="M17"/>
      <c r="N17"/>
      <c r="O17" s="8"/>
      <c r="P17" s="8"/>
      <c r="Q17" s="8"/>
      <c r="R17" s="8"/>
      <c r="S17" s="8"/>
    </row>
    <row r="18" spans="1:19" s="7" customFormat="1" ht="25.15" customHeight="1" x14ac:dyDescent="0.25">
      <c r="A18" s="70">
        <f>A14+1</f>
        <v>2</v>
      </c>
      <c r="B18" s="110" t="s">
        <v>32</v>
      </c>
      <c r="C18" s="24" t="s">
        <v>33</v>
      </c>
      <c r="D18" s="25"/>
      <c r="E18" s="25"/>
      <c r="F18" s="25"/>
      <c r="G18" s="26"/>
      <c r="H18"/>
      <c r="I18"/>
      <c r="J18"/>
      <c r="K18"/>
      <c r="L18"/>
      <c r="M18"/>
      <c r="N18"/>
      <c r="O18"/>
      <c r="R18"/>
    </row>
    <row r="19" spans="1:19" s="7" customFormat="1" ht="25.15" customHeight="1" x14ac:dyDescent="0.25">
      <c r="A19" s="63">
        <f>A18+0.01</f>
        <v>2.0099999999999998</v>
      </c>
      <c r="B19" s="60" t="s">
        <v>155</v>
      </c>
      <c r="C19" s="15" t="s">
        <v>16</v>
      </c>
      <c r="D19" s="9"/>
      <c r="E19" s="163" t="s">
        <v>19</v>
      </c>
      <c r="F19" s="163"/>
      <c r="G19" s="164"/>
      <c r="H19"/>
      <c r="I19"/>
      <c r="J19"/>
      <c r="K19"/>
      <c r="L19"/>
      <c r="M19"/>
      <c r="N19"/>
      <c r="O19"/>
      <c r="R19"/>
    </row>
    <row r="20" spans="1:19" s="7" customFormat="1" ht="25.15" customHeight="1" x14ac:dyDescent="0.25">
      <c r="A20" s="70">
        <f>A18+1</f>
        <v>3</v>
      </c>
      <c r="B20" s="110" t="s">
        <v>35</v>
      </c>
      <c r="C20" s="24" t="s">
        <v>34</v>
      </c>
      <c r="D20" s="25"/>
      <c r="E20" s="25"/>
      <c r="F20" s="25"/>
      <c r="G20" s="26"/>
      <c r="H20"/>
      <c r="I20"/>
      <c r="J20"/>
      <c r="K20"/>
      <c r="L20"/>
      <c r="M20"/>
      <c r="N20"/>
      <c r="O20"/>
      <c r="R20"/>
    </row>
    <row r="21" spans="1:19" s="7" customFormat="1" ht="25.15" customHeight="1" x14ac:dyDescent="0.25">
      <c r="A21" s="63">
        <f>A20+0.01</f>
        <v>3.01</v>
      </c>
      <c r="B21" s="60" t="s">
        <v>21</v>
      </c>
      <c r="C21" s="15" t="s">
        <v>20</v>
      </c>
      <c r="D21" s="87" t="s">
        <v>62</v>
      </c>
      <c r="E21" s="69"/>
      <c r="F21" s="68"/>
      <c r="G21" s="68">
        <v>120000</v>
      </c>
      <c r="H21"/>
      <c r="I21"/>
      <c r="J21"/>
      <c r="K21"/>
      <c r="L21"/>
      <c r="M21"/>
      <c r="N21"/>
      <c r="O21"/>
      <c r="R21"/>
    </row>
    <row r="22" spans="1:19" s="7" customFormat="1" ht="25.15" customHeight="1" x14ac:dyDescent="0.25">
      <c r="A22" s="70">
        <f>A20+1</f>
        <v>4</v>
      </c>
      <c r="B22" s="110" t="s">
        <v>37</v>
      </c>
      <c r="C22" s="24" t="s">
        <v>36</v>
      </c>
      <c r="D22" s="25"/>
      <c r="E22" s="25"/>
      <c r="F22" s="25"/>
      <c r="G22" s="26"/>
      <c r="H22"/>
      <c r="I22"/>
      <c r="J22"/>
      <c r="K22"/>
      <c r="L22"/>
      <c r="M22"/>
      <c r="N22"/>
      <c r="O22"/>
      <c r="R22"/>
    </row>
    <row r="23" spans="1:19" s="7" customFormat="1" ht="25.15" customHeight="1" x14ac:dyDescent="0.25">
      <c r="A23" s="63">
        <f>A22+0.01</f>
        <v>4.01</v>
      </c>
      <c r="B23" s="60" t="s">
        <v>23</v>
      </c>
      <c r="C23" s="15" t="s">
        <v>22</v>
      </c>
      <c r="D23" s="9" t="s">
        <v>9</v>
      </c>
      <c r="E23" s="69">
        <v>4</v>
      </c>
      <c r="F23" s="68"/>
      <c r="G23" s="51">
        <v>0</v>
      </c>
      <c r="H23"/>
      <c r="I23"/>
      <c r="J23"/>
      <c r="K23"/>
      <c r="L23"/>
      <c r="M23"/>
      <c r="N23"/>
      <c r="O23"/>
      <c r="R23"/>
    </row>
    <row r="24" spans="1:19" s="11" customFormat="1" ht="25.15" customHeight="1" x14ac:dyDescent="0.25">
      <c r="A24" s="70">
        <f>A22+1</f>
        <v>5</v>
      </c>
      <c r="B24" s="110" t="s">
        <v>207</v>
      </c>
      <c r="C24" s="24" t="s">
        <v>206</v>
      </c>
      <c r="D24" s="25"/>
      <c r="E24" s="25"/>
      <c r="F24" s="25"/>
      <c r="G24" s="61"/>
      <c r="H24"/>
      <c r="I24"/>
      <c r="J24"/>
      <c r="K24"/>
      <c r="L24"/>
      <c r="M24"/>
      <c r="N24"/>
    </row>
    <row r="25" spans="1:19" s="11" customFormat="1" ht="25.15" customHeight="1" x14ac:dyDescent="0.25">
      <c r="A25" s="63">
        <f>A24+0.01</f>
        <v>5.01</v>
      </c>
      <c r="B25" s="112" t="s">
        <v>53</v>
      </c>
      <c r="C25" s="86" t="s">
        <v>242</v>
      </c>
      <c r="D25" s="13" t="s">
        <v>12</v>
      </c>
      <c r="E25" s="105">
        <v>1827</v>
      </c>
      <c r="F25" s="104"/>
      <c r="G25" s="51">
        <v>0</v>
      </c>
      <c r="H25"/>
      <c r="I25"/>
      <c r="J25"/>
      <c r="K25"/>
      <c r="L25"/>
      <c r="M25"/>
      <c r="N25"/>
    </row>
    <row r="26" spans="1:19" s="11" customFormat="1" ht="25.15" customHeight="1" x14ac:dyDescent="0.25">
      <c r="A26" s="63">
        <f>A25+0.01</f>
        <v>5.0199999999999996</v>
      </c>
      <c r="B26" s="112" t="s">
        <v>204</v>
      </c>
      <c r="C26" s="86" t="s">
        <v>205</v>
      </c>
      <c r="D26" s="74" t="s">
        <v>7</v>
      </c>
      <c r="E26" s="105">
        <v>48</v>
      </c>
      <c r="F26" s="59"/>
      <c r="G26" s="51">
        <v>0</v>
      </c>
      <c r="H26"/>
      <c r="I26"/>
      <c r="J26"/>
      <c r="K26"/>
      <c r="L26"/>
      <c r="M26"/>
      <c r="N26"/>
    </row>
    <row r="27" spans="1:19" s="11" customFormat="1" ht="25.15" customHeight="1" x14ac:dyDescent="0.25">
      <c r="A27" s="63">
        <f>A26+0.01</f>
        <v>5.0299999999999994</v>
      </c>
      <c r="B27" s="112" t="s">
        <v>204</v>
      </c>
      <c r="C27" s="86" t="s">
        <v>203</v>
      </c>
      <c r="D27" s="74" t="s">
        <v>7</v>
      </c>
      <c r="E27" s="76">
        <v>95</v>
      </c>
      <c r="F27" s="59"/>
      <c r="G27" s="51">
        <v>0</v>
      </c>
      <c r="H27"/>
      <c r="I27"/>
      <c r="J27"/>
      <c r="K27"/>
      <c r="L27"/>
      <c r="M27" s="20"/>
      <c r="N27"/>
    </row>
    <row r="28" spans="1:19" s="11" customFormat="1" ht="38.450000000000003" customHeight="1" x14ac:dyDescent="0.25">
      <c r="A28" s="63">
        <f>A27+0.01</f>
        <v>5.0399999999999991</v>
      </c>
      <c r="B28" s="112" t="s">
        <v>202</v>
      </c>
      <c r="C28" s="67" t="s">
        <v>231</v>
      </c>
      <c r="D28" s="27" t="s">
        <v>9</v>
      </c>
      <c r="E28" s="105">
        <v>3</v>
      </c>
      <c r="F28" s="59"/>
      <c r="G28" s="51">
        <v>0</v>
      </c>
      <c r="H28"/>
      <c r="I28"/>
      <c r="J28"/>
      <c r="K28"/>
      <c r="L28"/>
      <c r="M28"/>
      <c r="N28"/>
    </row>
    <row r="29" spans="1:19" s="78" customFormat="1" ht="25.15" customHeight="1" x14ac:dyDescent="0.25">
      <c r="A29" s="57">
        <f>A24+1</f>
        <v>6</v>
      </c>
      <c r="B29" s="110" t="s">
        <v>201</v>
      </c>
      <c r="C29" s="24" t="s">
        <v>200</v>
      </c>
      <c r="D29" s="25"/>
      <c r="E29" s="25"/>
      <c r="F29" s="25"/>
      <c r="G29" s="61"/>
      <c r="H29"/>
      <c r="I29"/>
      <c r="J29"/>
      <c r="K29"/>
      <c r="L29"/>
      <c r="M29"/>
      <c r="N29"/>
    </row>
    <row r="30" spans="1:19" s="78" customFormat="1" ht="35.25" customHeight="1" x14ac:dyDescent="0.25">
      <c r="A30" s="63">
        <f>A29+0.01</f>
        <v>6.01</v>
      </c>
      <c r="B30" s="113" t="s">
        <v>53</v>
      </c>
      <c r="C30" s="67" t="s">
        <v>199</v>
      </c>
      <c r="D30" s="9" t="s">
        <v>7</v>
      </c>
      <c r="E30" s="106">
        <v>51</v>
      </c>
      <c r="F30" s="68"/>
      <c r="G30" s="51">
        <v>0</v>
      </c>
      <c r="H30"/>
      <c r="I30"/>
      <c r="J30"/>
      <c r="K30"/>
      <c r="L30"/>
      <c r="M30"/>
      <c r="N30"/>
    </row>
    <row r="31" spans="1:19" s="7" customFormat="1" ht="25.15" customHeight="1" x14ac:dyDescent="0.25">
      <c r="A31" s="57">
        <f>A29+1</f>
        <v>7</v>
      </c>
      <c r="B31" s="110" t="s">
        <v>78</v>
      </c>
      <c r="C31" s="24" t="s">
        <v>79</v>
      </c>
      <c r="D31" s="24"/>
      <c r="E31" s="24"/>
      <c r="F31" s="24"/>
      <c r="G31" s="30"/>
      <c r="H31"/>
      <c r="I31"/>
      <c r="J31"/>
      <c r="K31"/>
      <c r="L31"/>
      <c r="M31"/>
      <c r="N31"/>
      <c r="O31"/>
      <c r="R31"/>
    </row>
    <row r="32" spans="1:19" s="7" customFormat="1" ht="25.15" customHeight="1" x14ac:dyDescent="0.25">
      <c r="A32" s="63">
        <f>A31+0.01</f>
        <v>7.01</v>
      </c>
      <c r="B32" s="60" t="s">
        <v>23</v>
      </c>
      <c r="C32" s="67" t="s">
        <v>80</v>
      </c>
      <c r="D32" s="9" t="s">
        <v>0</v>
      </c>
      <c r="E32" s="107">
        <v>850</v>
      </c>
      <c r="F32" s="59"/>
      <c r="G32" s="51">
        <v>0</v>
      </c>
      <c r="H32"/>
      <c r="I32"/>
      <c r="J32"/>
      <c r="K32"/>
      <c r="L32"/>
      <c r="M32"/>
      <c r="N32"/>
      <c r="O32"/>
      <c r="R32"/>
    </row>
    <row r="33" spans="1:23" s="7" customFormat="1" ht="25.15" customHeight="1" x14ac:dyDescent="0.25">
      <c r="A33" s="63">
        <f>A32+0.01</f>
        <v>7.02</v>
      </c>
      <c r="B33" s="60" t="s">
        <v>81</v>
      </c>
      <c r="C33" s="67" t="s">
        <v>66</v>
      </c>
      <c r="D33" s="9" t="s">
        <v>9</v>
      </c>
      <c r="E33" s="53">
        <v>50</v>
      </c>
      <c r="F33" s="59"/>
      <c r="G33" s="51">
        <v>0</v>
      </c>
      <c r="H33"/>
      <c r="I33"/>
      <c r="J33"/>
      <c r="K33"/>
      <c r="L33"/>
      <c r="M33"/>
      <c r="N33"/>
      <c r="O33"/>
      <c r="R33"/>
    </row>
    <row r="34" spans="1:23" s="11" customFormat="1" ht="25.15" customHeight="1" x14ac:dyDescent="0.25">
      <c r="A34" s="57">
        <f>A31+1</f>
        <v>8</v>
      </c>
      <c r="B34" s="110" t="s">
        <v>198</v>
      </c>
      <c r="C34" s="24" t="s">
        <v>197</v>
      </c>
      <c r="D34" s="23"/>
      <c r="E34" s="23"/>
      <c r="F34" s="23"/>
      <c r="G34" s="61"/>
      <c r="H34"/>
      <c r="I34"/>
      <c r="J34"/>
      <c r="K34"/>
      <c r="L34"/>
      <c r="M34"/>
      <c r="N34"/>
    </row>
    <row r="35" spans="1:23" s="11" customFormat="1" ht="34.9" customHeight="1" x14ac:dyDescent="0.25">
      <c r="A35" s="22">
        <f>A34+0.01</f>
        <v>8.01</v>
      </c>
      <c r="B35" s="13" t="s">
        <v>196</v>
      </c>
      <c r="C35" s="141" t="s">
        <v>195</v>
      </c>
      <c r="D35" s="13" t="s">
        <v>10</v>
      </c>
      <c r="E35" s="53">
        <v>1</v>
      </c>
      <c r="F35" s="14"/>
      <c r="G35" s="51">
        <v>0</v>
      </c>
      <c r="H35"/>
      <c r="I35"/>
      <c r="J35"/>
      <c r="K35"/>
      <c r="L35"/>
      <c r="M35"/>
      <c r="N35"/>
    </row>
    <row r="36" spans="1:23" s="78" customFormat="1" ht="25.15" customHeight="1" x14ac:dyDescent="0.25">
      <c r="A36" s="70">
        <f>A34+1</f>
        <v>9</v>
      </c>
      <c r="B36" s="110" t="s">
        <v>58</v>
      </c>
      <c r="C36" s="24" t="s">
        <v>38</v>
      </c>
      <c r="D36" s="24"/>
      <c r="E36" s="24"/>
      <c r="F36" s="24"/>
      <c r="G36" s="85"/>
      <c r="H36"/>
      <c r="I36"/>
      <c r="J36"/>
      <c r="K36"/>
      <c r="L36"/>
      <c r="M36"/>
      <c r="N36"/>
      <c r="O36" s="8"/>
      <c r="P36" s="8"/>
      <c r="Q36" s="8"/>
      <c r="R36" s="8"/>
      <c r="S36" s="8"/>
    </row>
    <row r="37" spans="1:23" s="78" customFormat="1" ht="25.5" customHeight="1" x14ac:dyDescent="0.25">
      <c r="A37" s="63">
        <f>A36+0.01</f>
        <v>9.01</v>
      </c>
      <c r="B37" s="9" t="s">
        <v>17</v>
      </c>
      <c r="C37" s="142" t="s">
        <v>194</v>
      </c>
      <c r="D37" s="9" t="s">
        <v>10</v>
      </c>
      <c r="E37" s="69">
        <v>1</v>
      </c>
      <c r="F37" s="68"/>
      <c r="G37" s="51">
        <v>0</v>
      </c>
      <c r="H37"/>
      <c r="I37"/>
      <c r="J37"/>
      <c r="K37"/>
      <c r="L37"/>
      <c r="M37"/>
      <c r="N37"/>
      <c r="O37" s="8"/>
      <c r="P37" s="8"/>
      <c r="Q37" s="8"/>
      <c r="R37" s="8"/>
      <c r="S37" s="8"/>
    </row>
    <row r="38" spans="1:23" s="78" customFormat="1" ht="25.15" customHeight="1" x14ac:dyDescent="0.25">
      <c r="A38" s="70">
        <f>A36+1</f>
        <v>10</v>
      </c>
      <c r="B38" s="110" t="s">
        <v>193</v>
      </c>
      <c r="C38" s="24" t="s">
        <v>192</v>
      </c>
      <c r="D38" s="24"/>
      <c r="E38" s="24"/>
      <c r="F38" s="24"/>
      <c r="G38" s="85"/>
      <c r="H38"/>
      <c r="I38"/>
      <c r="J38"/>
      <c r="K38"/>
      <c r="L38"/>
      <c r="M38"/>
      <c r="N38"/>
      <c r="O38" s="8"/>
      <c r="P38" s="8"/>
      <c r="Q38" s="8"/>
      <c r="R38" s="8"/>
      <c r="S38" s="8"/>
    </row>
    <row r="39" spans="1:23" s="78" customFormat="1" ht="25.5" customHeight="1" x14ac:dyDescent="0.25">
      <c r="A39" s="63">
        <f>A38+0.01</f>
        <v>10.01</v>
      </c>
      <c r="B39" s="9" t="s">
        <v>191</v>
      </c>
      <c r="C39" s="142" t="s">
        <v>190</v>
      </c>
      <c r="D39" s="9" t="s">
        <v>189</v>
      </c>
      <c r="E39" s="69">
        <v>800</v>
      </c>
      <c r="F39" s="68"/>
      <c r="G39" s="51">
        <v>0</v>
      </c>
      <c r="H39"/>
      <c r="I39"/>
      <c r="J39"/>
      <c r="K39"/>
      <c r="L39"/>
      <c r="M39"/>
      <c r="N39"/>
      <c r="O39" s="8"/>
      <c r="P39" s="8"/>
      <c r="Q39" s="8"/>
      <c r="R39" s="8"/>
      <c r="S39" s="8"/>
    </row>
    <row r="40" spans="1:23" s="78" customFormat="1" ht="25.15" customHeight="1" x14ac:dyDescent="0.25">
      <c r="A40" s="70">
        <f>A38+1</f>
        <v>11</v>
      </c>
      <c r="B40" s="110" t="s">
        <v>188</v>
      </c>
      <c r="C40" s="24" t="s">
        <v>64</v>
      </c>
      <c r="D40" s="24"/>
      <c r="E40" s="24"/>
      <c r="F40" s="24"/>
      <c r="G40" s="85"/>
      <c r="H40"/>
      <c r="I40"/>
      <c r="J40"/>
      <c r="K40"/>
      <c r="L40"/>
      <c r="M40"/>
      <c r="N40"/>
      <c r="O40" s="8"/>
      <c r="P40" s="8"/>
      <c r="Q40" s="8"/>
      <c r="R40" s="8"/>
      <c r="S40" s="8"/>
    </row>
    <row r="41" spans="1:23" s="78" customFormat="1" ht="34.15" customHeight="1" x14ac:dyDescent="0.25">
      <c r="A41" s="63">
        <f>A40+0.01</f>
        <v>11.01</v>
      </c>
      <c r="B41" s="9">
        <v>1.4</v>
      </c>
      <c r="C41" s="10" t="s">
        <v>84</v>
      </c>
      <c r="D41" s="9" t="s">
        <v>0</v>
      </c>
      <c r="E41" s="108">
        <v>110</v>
      </c>
      <c r="F41" s="68"/>
      <c r="G41" s="51">
        <v>0</v>
      </c>
      <c r="H41"/>
      <c r="I41"/>
      <c r="J41"/>
      <c r="K41"/>
      <c r="L41"/>
      <c r="M41"/>
      <c r="N41"/>
      <c r="O41" s="8"/>
      <c r="P41" s="8"/>
      <c r="Q41" s="8"/>
      <c r="R41" s="8"/>
      <c r="S41" s="8"/>
    </row>
    <row r="42" spans="1:23" s="78" customFormat="1" ht="25.15" customHeight="1" x14ac:dyDescent="0.25">
      <c r="A42" s="70">
        <f>A40+1</f>
        <v>12</v>
      </c>
      <c r="B42" s="110" t="s">
        <v>59</v>
      </c>
      <c r="C42" s="24" t="s">
        <v>39</v>
      </c>
      <c r="D42" s="25"/>
      <c r="E42" s="25"/>
      <c r="F42" s="25"/>
      <c r="G42" s="61"/>
      <c r="H42"/>
      <c r="I42"/>
      <c r="J42"/>
      <c r="K42"/>
      <c r="L42"/>
      <c r="M42"/>
      <c r="N42"/>
      <c r="O42" s="8"/>
      <c r="P42" s="8"/>
      <c r="Q42" s="8"/>
      <c r="R42" s="8"/>
      <c r="S42" s="8"/>
    </row>
    <row r="43" spans="1:23" s="78" customFormat="1" ht="34.9" customHeight="1" x14ac:dyDescent="0.25">
      <c r="A43" s="63">
        <f>A42+0.01</f>
        <v>12.01</v>
      </c>
      <c r="B43" s="9" t="s">
        <v>51</v>
      </c>
      <c r="C43" s="142" t="s">
        <v>187</v>
      </c>
      <c r="D43" s="9" t="s">
        <v>0</v>
      </c>
      <c r="E43" s="106">
        <v>23000</v>
      </c>
      <c r="F43" s="68"/>
      <c r="G43" s="51">
        <v>0</v>
      </c>
      <c r="H43"/>
      <c r="I43"/>
      <c r="J43"/>
      <c r="K43"/>
      <c r="L43"/>
      <c r="M43"/>
      <c r="N43"/>
      <c r="O43" s="8"/>
      <c r="P43" s="8"/>
      <c r="Q43" s="8"/>
      <c r="R43" s="8"/>
      <c r="S43" s="8"/>
      <c r="T43" s="84"/>
      <c r="U43" s="83"/>
      <c r="V43" s="83"/>
      <c r="W43" s="83"/>
    </row>
    <row r="44" spans="1:23" s="78" customFormat="1" ht="46.5" customHeight="1" x14ac:dyDescent="0.25">
      <c r="A44" s="63">
        <f>A43+0.01</f>
        <v>12.02</v>
      </c>
      <c r="B44" s="9" t="s">
        <v>51</v>
      </c>
      <c r="C44" s="142" t="s">
        <v>186</v>
      </c>
      <c r="D44" s="9" t="s">
        <v>0</v>
      </c>
      <c r="E44" s="106">
        <v>23000</v>
      </c>
      <c r="F44" s="68"/>
      <c r="G44" s="51">
        <v>0</v>
      </c>
      <c r="H44"/>
      <c r="I44"/>
      <c r="J44"/>
      <c r="K44"/>
      <c r="L44"/>
      <c r="M44"/>
      <c r="N44"/>
      <c r="O44" s="8"/>
      <c r="P44" s="8"/>
      <c r="Q44" s="8"/>
      <c r="R44" s="8"/>
      <c r="S44" s="8"/>
      <c r="T44" s="84"/>
      <c r="U44" s="83"/>
      <c r="V44" s="83"/>
      <c r="W44" s="83"/>
    </row>
    <row r="45" spans="1:23" s="78" customFormat="1" ht="25.5" customHeight="1" x14ac:dyDescent="0.25">
      <c r="A45" s="63">
        <f>A44+0.01</f>
        <v>12.03</v>
      </c>
      <c r="B45" s="9" t="s">
        <v>51</v>
      </c>
      <c r="C45" s="142" t="s">
        <v>185</v>
      </c>
      <c r="D45" s="9" t="s">
        <v>0</v>
      </c>
      <c r="E45" s="109">
        <v>2000</v>
      </c>
      <c r="F45" s="82"/>
      <c r="G45" s="51">
        <v>0</v>
      </c>
      <c r="H45"/>
      <c r="I45"/>
      <c r="J45"/>
      <c r="K45"/>
      <c r="L45"/>
      <c r="M45"/>
      <c r="N45"/>
      <c r="O45" s="8"/>
      <c r="P45" s="8"/>
      <c r="Q45" s="8"/>
      <c r="R45" s="8"/>
      <c r="S45" s="8"/>
    </row>
    <row r="46" spans="1:23" s="78" customFormat="1" ht="38.450000000000003" customHeight="1" x14ac:dyDescent="0.25">
      <c r="A46" s="63">
        <f t="shared" ref="A46:A53" si="0">A45+0.01</f>
        <v>12.04</v>
      </c>
      <c r="B46" s="9" t="s">
        <v>51</v>
      </c>
      <c r="C46" s="142" t="s">
        <v>184</v>
      </c>
      <c r="D46" s="9" t="s">
        <v>0</v>
      </c>
      <c r="E46" s="80">
        <v>750</v>
      </c>
      <c r="F46" s="82"/>
      <c r="G46" s="51">
        <v>0</v>
      </c>
      <c r="H46"/>
      <c r="I46"/>
      <c r="J46"/>
      <c r="K46"/>
      <c r="L46"/>
      <c r="M46"/>
      <c r="N46"/>
      <c r="O46" s="8"/>
      <c r="P46" s="8"/>
      <c r="Q46" s="8"/>
      <c r="R46" s="8"/>
      <c r="S46" s="8"/>
    </row>
    <row r="47" spans="1:23" s="78" customFormat="1" ht="33" customHeight="1" x14ac:dyDescent="0.25">
      <c r="A47" s="63">
        <f t="shared" si="0"/>
        <v>12.049999999999999</v>
      </c>
      <c r="B47" s="9" t="s">
        <v>121</v>
      </c>
      <c r="C47" s="142" t="s">
        <v>232</v>
      </c>
      <c r="D47" s="9" t="s">
        <v>0</v>
      </c>
      <c r="E47" s="80">
        <v>750</v>
      </c>
      <c r="F47" s="82"/>
      <c r="G47" s="51">
        <v>0</v>
      </c>
      <c r="H47"/>
      <c r="I47"/>
      <c r="J47"/>
      <c r="K47"/>
      <c r="L47"/>
      <c r="M47"/>
      <c r="N47"/>
      <c r="O47" s="8"/>
      <c r="P47" s="8"/>
      <c r="Q47" s="8"/>
      <c r="R47" s="8"/>
      <c r="S47" s="8"/>
    </row>
    <row r="48" spans="1:23" s="78" customFormat="1" ht="38.450000000000003" customHeight="1" x14ac:dyDescent="0.25">
      <c r="A48" s="63">
        <f t="shared" si="0"/>
        <v>12.059999999999999</v>
      </c>
      <c r="B48" s="9" t="s">
        <v>183</v>
      </c>
      <c r="C48" s="142" t="s">
        <v>182</v>
      </c>
      <c r="D48" s="9" t="s">
        <v>0</v>
      </c>
      <c r="E48" s="109">
        <v>500</v>
      </c>
      <c r="F48" s="82"/>
      <c r="G48" s="51">
        <v>0</v>
      </c>
      <c r="H48"/>
      <c r="I48"/>
      <c r="J48"/>
      <c r="K48"/>
      <c r="L48"/>
      <c r="M48"/>
      <c r="N48"/>
      <c r="O48" s="8"/>
      <c r="P48" s="8"/>
      <c r="Q48" s="8"/>
      <c r="R48" s="8"/>
      <c r="S48" s="8"/>
    </row>
    <row r="49" spans="1:19" s="78" customFormat="1" ht="56.45" customHeight="1" x14ac:dyDescent="0.25">
      <c r="A49" s="63">
        <f t="shared" si="0"/>
        <v>12.069999999999999</v>
      </c>
      <c r="B49" s="9" t="s">
        <v>181</v>
      </c>
      <c r="C49" s="142" t="s">
        <v>233</v>
      </c>
      <c r="D49" s="9" t="s">
        <v>7</v>
      </c>
      <c r="E49" s="80">
        <v>1100</v>
      </c>
      <c r="F49" s="82"/>
      <c r="G49" s="51">
        <v>0</v>
      </c>
      <c r="H49"/>
      <c r="I49"/>
      <c r="J49"/>
      <c r="K49"/>
      <c r="L49"/>
      <c r="M49"/>
      <c r="N49"/>
      <c r="O49" s="8"/>
      <c r="P49" s="8"/>
      <c r="Q49" s="8"/>
      <c r="R49" s="8"/>
      <c r="S49" s="8"/>
    </row>
    <row r="50" spans="1:19" s="78" customFormat="1" ht="31.15" customHeight="1" x14ac:dyDescent="0.25">
      <c r="A50" s="63">
        <f t="shared" si="0"/>
        <v>12.079999999999998</v>
      </c>
      <c r="B50" s="9" t="s">
        <v>51</v>
      </c>
      <c r="C50" s="142" t="s">
        <v>180</v>
      </c>
      <c r="D50" s="9" t="s">
        <v>0</v>
      </c>
      <c r="E50" s="80">
        <v>450</v>
      </c>
      <c r="F50" s="82"/>
      <c r="G50" s="51">
        <v>0</v>
      </c>
      <c r="H50"/>
      <c r="I50"/>
      <c r="J50"/>
      <c r="K50"/>
      <c r="L50"/>
      <c r="M50"/>
      <c r="N50"/>
      <c r="O50" s="8"/>
      <c r="P50" s="8"/>
      <c r="Q50" s="8"/>
      <c r="R50" s="8"/>
      <c r="S50" s="8"/>
    </row>
    <row r="51" spans="1:19" s="78" customFormat="1" ht="34.15" customHeight="1" x14ac:dyDescent="0.25">
      <c r="A51" s="63">
        <f t="shared" si="0"/>
        <v>12.089999999999998</v>
      </c>
      <c r="B51" s="9" t="s">
        <v>52</v>
      </c>
      <c r="C51" s="142" t="s">
        <v>179</v>
      </c>
      <c r="D51" s="81" t="s">
        <v>178</v>
      </c>
      <c r="E51" s="80">
        <v>100</v>
      </c>
      <c r="F51" s="79"/>
      <c r="G51" s="51">
        <v>0</v>
      </c>
      <c r="H51"/>
      <c r="I51"/>
      <c r="J51"/>
      <c r="K51"/>
      <c r="L51"/>
      <c r="M51"/>
      <c r="N51"/>
      <c r="O51" s="8"/>
      <c r="P51" s="8"/>
      <c r="Q51" s="8"/>
      <c r="R51" s="8"/>
      <c r="S51" s="8"/>
    </row>
    <row r="52" spans="1:19" s="78" customFormat="1" ht="34.15" customHeight="1" x14ac:dyDescent="0.25">
      <c r="A52" s="63">
        <f t="shared" si="0"/>
        <v>12.099999999999998</v>
      </c>
      <c r="B52" s="9" t="s">
        <v>30</v>
      </c>
      <c r="C52" s="142" t="s">
        <v>177</v>
      </c>
      <c r="D52" s="9" t="s">
        <v>0</v>
      </c>
      <c r="E52" s="109">
        <v>1300</v>
      </c>
      <c r="F52" s="79"/>
      <c r="G52" s="51">
        <v>0</v>
      </c>
      <c r="H52"/>
      <c r="I52"/>
      <c r="J52"/>
      <c r="K52"/>
      <c r="L52"/>
      <c r="M52"/>
      <c r="N52"/>
      <c r="O52" s="8"/>
      <c r="P52" s="8"/>
      <c r="Q52" s="8"/>
      <c r="R52" s="8"/>
      <c r="S52" s="8"/>
    </row>
    <row r="53" spans="1:19" s="78" customFormat="1" ht="34.15" customHeight="1" x14ac:dyDescent="0.25">
      <c r="A53" s="117">
        <f t="shared" si="0"/>
        <v>12.109999999999998</v>
      </c>
      <c r="B53" s="154" t="s">
        <v>238</v>
      </c>
      <c r="C53" s="143" t="s">
        <v>239</v>
      </c>
      <c r="D53" s="116" t="s">
        <v>240</v>
      </c>
      <c r="E53" s="155">
        <v>9000</v>
      </c>
      <c r="F53" s="156"/>
      <c r="G53" s="51">
        <v>0</v>
      </c>
      <c r="H53"/>
      <c r="I53"/>
      <c r="J53"/>
      <c r="K53"/>
      <c r="L53"/>
      <c r="M53"/>
      <c r="N53"/>
      <c r="O53" s="8"/>
      <c r="P53" s="8"/>
      <c r="Q53" s="8"/>
      <c r="R53" s="8"/>
      <c r="S53" s="8"/>
    </row>
    <row r="54" spans="1:19" s="11" customFormat="1" ht="25.5" customHeight="1" x14ac:dyDescent="0.25">
      <c r="A54" s="132">
        <f>A42+1</f>
        <v>13</v>
      </c>
      <c r="B54" s="124" t="s">
        <v>221</v>
      </c>
      <c r="C54" s="125" t="s">
        <v>222</v>
      </c>
      <c r="D54" s="24"/>
      <c r="E54" s="24"/>
      <c r="F54" s="121"/>
      <c r="G54" s="122"/>
      <c r="H54"/>
      <c r="I54"/>
      <c r="J54"/>
      <c r="K54"/>
      <c r="L54"/>
      <c r="M54"/>
      <c r="N54"/>
      <c r="O54"/>
      <c r="P54"/>
      <c r="Q54"/>
      <c r="R54"/>
      <c r="S54"/>
    </row>
    <row r="55" spans="1:19" s="11" customFormat="1" ht="36.75" customHeight="1" x14ac:dyDescent="0.25">
      <c r="A55" s="126">
        <f>A54+0.01</f>
        <v>13.01</v>
      </c>
      <c r="B55" s="127" t="s">
        <v>223</v>
      </c>
      <c r="C55" s="143" t="s">
        <v>224</v>
      </c>
      <c r="D55" s="116" t="s">
        <v>0</v>
      </c>
      <c r="E55" s="123">
        <v>50</v>
      </c>
      <c r="F55" s="79"/>
      <c r="G55" s="51">
        <v>0</v>
      </c>
      <c r="H55"/>
      <c r="I55"/>
      <c r="J55"/>
      <c r="K55"/>
      <c r="L55"/>
      <c r="M55"/>
      <c r="N55"/>
      <c r="O55"/>
      <c r="P55"/>
      <c r="Q55"/>
      <c r="R55"/>
      <c r="S55"/>
    </row>
    <row r="56" spans="1:19" s="71" customFormat="1" ht="25.15" customHeight="1" x14ac:dyDescent="0.25">
      <c r="A56" s="132">
        <f>A54+1</f>
        <v>14</v>
      </c>
      <c r="B56" s="110" t="s">
        <v>176</v>
      </c>
      <c r="C56" s="24" t="s">
        <v>175</v>
      </c>
      <c r="D56" s="25"/>
      <c r="E56" s="25"/>
      <c r="F56" s="25"/>
      <c r="G56" s="61"/>
      <c r="H56"/>
      <c r="I56"/>
      <c r="J56"/>
      <c r="K56"/>
      <c r="L56"/>
      <c r="M56"/>
      <c r="N56"/>
    </row>
    <row r="57" spans="1:19" s="71" customFormat="1" ht="24" customHeight="1" x14ac:dyDescent="0.25">
      <c r="A57" s="117">
        <f>A56+0.01</f>
        <v>14.01</v>
      </c>
      <c r="B57" s="73" t="s">
        <v>53</v>
      </c>
      <c r="C57" s="142" t="s">
        <v>174</v>
      </c>
      <c r="D57" s="13" t="s">
        <v>11</v>
      </c>
      <c r="E57" s="69">
        <v>700</v>
      </c>
      <c r="F57" s="68"/>
      <c r="G57" s="51">
        <v>0</v>
      </c>
      <c r="H57"/>
      <c r="I57"/>
      <c r="J57"/>
      <c r="K57"/>
      <c r="L57"/>
      <c r="M57"/>
      <c r="N57"/>
    </row>
    <row r="58" spans="1:19" s="71" customFormat="1" ht="30.75" customHeight="1" x14ac:dyDescent="0.25">
      <c r="A58" s="117">
        <f>A57+0.01</f>
        <v>14.02</v>
      </c>
      <c r="B58" s="73" t="s">
        <v>53</v>
      </c>
      <c r="C58" s="142" t="s">
        <v>173</v>
      </c>
      <c r="D58" s="13" t="s">
        <v>11</v>
      </c>
      <c r="E58" s="73">
        <v>5380</v>
      </c>
      <c r="F58" s="72"/>
      <c r="G58" s="51">
        <v>0</v>
      </c>
      <c r="H58"/>
      <c r="I58"/>
      <c r="J58"/>
      <c r="K58"/>
      <c r="L58"/>
      <c r="M58"/>
      <c r="N58"/>
    </row>
    <row r="59" spans="1:19" s="71" customFormat="1" ht="36.75" customHeight="1" x14ac:dyDescent="0.25">
      <c r="A59" s="117">
        <f>A58+0.01</f>
        <v>14.03</v>
      </c>
      <c r="B59" s="73" t="s">
        <v>53</v>
      </c>
      <c r="C59" s="142" t="s">
        <v>172</v>
      </c>
      <c r="D59" s="13" t="s">
        <v>11</v>
      </c>
      <c r="E59" s="73">
        <v>360</v>
      </c>
      <c r="F59" s="72"/>
      <c r="G59" s="51">
        <v>0</v>
      </c>
      <c r="H59"/>
      <c r="I59"/>
      <c r="J59"/>
      <c r="K59"/>
      <c r="L59"/>
      <c r="M59"/>
      <c r="N59"/>
    </row>
    <row r="60" spans="1:19" s="71" customFormat="1" ht="25.15" customHeight="1" x14ac:dyDescent="0.25">
      <c r="A60" s="132">
        <f>A56+1</f>
        <v>15</v>
      </c>
      <c r="B60" s="110" t="s">
        <v>171</v>
      </c>
      <c r="C60" s="24" t="s">
        <v>65</v>
      </c>
      <c r="D60" s="25"/>
      <c r="E60" s="25"/>
      <c r="F60" s="25"/>
      <c r="G60" s="61"/>
      <c r="H60"/>
      <c r="I60"/>
      <c r="J60"/>
      <c r="K60"/>
      <c r="L60"/>
      <c r="M60"/>
      <c r="N60"/>
    </row>
    <row r="61" spans="1:19" s="71" customFormat="1" ht="36" customHeight="1" x14ac:dyDescent="0.25">
      <c r="A61" s="117">
        <f>A60+0.01</f>
        <v>15.01</v>
      </c>
      <c r="B61" s="73" t="s">
        <v>53</v>
      </c>
      <c r="C61" s="142" t="s">
        <v>170</v>
      </c>
      <c r="D61" s="13" t="s">
        <v>11</v>
      </c>
      <c r="E61" s="73">
        <v>5400</v>
      </c>
      <c r="F61" s="72"/>
      <c r="G61" s="51">
        <v>0</v>
      </c>
      <c r="H61"/>
      <c r="I61"/>
      <c r="J61"/>
      <c r="K61"/>
      <c r="L61"/>
      <c r="M61"/>
      <c r="N61"/>
    </row>
    <row r="62" spans="1:19" s="71" customFormat="1" ht="25.15" customHeight="1" x14ac:dyDescent="0.25">
      <c r="A62" s="132">
        <f>A60+1</f>
        <v>16</v>
      </c>
      <c r="B62" s="110" t="s">
        <v>169</v>
      </c>
      <c r="C62" s="24" t="s">
        <v>168</v>
      </c>
      <c r="D62" s="25"/>
      <c r="E62" s="25"/>
      <c r="F62" s="25"/>
      <c r="G62" s="61"/>
      <c r="H62"/>
      <c r="I62"/>
      <c r="J62"/>
      <c r="K62"/>
      <c r="L62"/>
      <c r="M62"/>
      <c r="N62"/>
    </row>
    <row r="63" spans="1:19" s="71" customFormat="1" ht="31.15" customHeight="1" x14ac:dyDescent="0.25">
      <c r="A63" s="117">
        <f>A62+0.01</f>
        <v>16.010000000000002</v>
      </c>
      <c r="B63" s="73" t="s">
        <v>18</v>
      </c>
      <c r="C63" s="141" t="s">
        <v>167</v>
      </c>
      <c r="D63" s="74" t="s">
        <v>7</v>
      </c>
      <c r="E63" s="73">
        <v>8050</v>
      </c>
      <c r="F63" s="72"/>
      <c r="G63" s="51">
        <v>0</v>
      </c>
      <c r="H63"/>
      <c r="I63"/>
      <c r="J63"/>
      <c r="K63"/>
      <c r="L63"/>
      <c r="M63"/>
      <c r="N63"/>
    </row>
    <row r="64" spans="1:19" s="11" customFormat="1" ht="25.15" customHeight="1" x14ac:dyDescent="0.25">
      <c r="A64" s="132">
        <f>A62+1</f>
        <v>17</v>
      </c>
      <c r="B64" s="110" t="s">
        <v>166</v>
      </c>
      <c r="C64" s="24" t="s">
        <v>165</v>
      </c>
      <c r="D64" s="25"/>
      <c r="E64" s="25"/>
      <c r="F64" s="25"/>
      <c r="G64" s="61"/>
      <c r="H64"/>
      <c r="I64"/>
      <c r="J64"/>
      <c r="K64"/>
      <c r="L64"/>
      <c r="M64"/>
      <c r="N64"/>
    </row>
    <row r="65" spans="1:18" s="11" customFormat="1" ht="34.9" customHeight="1" x14ac:dyDescent="0.25">
      <c r="A65" s="117">
        <f>A64+0.01</f>
        <v>17.010000000000002</v>
      </c>
      <c r="B65" s="13" t="s">
        <v>18</v>
      </c>
      <c r="C65" s="141" t="s">
        <v>164</v>
      </c>
      <c r="D65" s="13" t="s">
        <v>11</v>
      </c>
      <c r="E65" s="76">
        <v>990</v>
      </c>
      <c r="F65" s="59"/>
      <c r="G65" s="51">
        <v>0</v>
      </c>
      <c r="H65"/>
      <c r="I65"/>
      <c r="J65"/>
      <c r="K65"/>
      <c r="L65"/>
      <c r="M65"/>
      <c r="N65"/>
    </row>
    <row r="66" spans="1:18" s="11" customFormat="1" ht="34.9" customHeight="1" x14ac:dyDescent="0.25">
      <c r="A66" s="117">
        <f>A65+0.01</f>
        <v>17.020000000000003</v>
      </c>
      <c r="B66" s="13" t="s">
        <v>18</v>
      </c>
      <c r="C66" s="141" t="s">
        <v>163</v>
      </c>
      <c r="D66" s="13" t="s">
        <v>11</v>
      </c>
      <c r="E66" s="76">
        <v>990</v>
      </c>
      <c r="F66" s="59"/>
      <c r="G66" s="51">
        <v>0</v>
      </c>
      <c r="H66"/>
      <c r="I66"/>
      <c r="J66"/>
      <c r="K66"/>
      <c r="L66"/>
      <c r="M66"/>
      <c r="N66"/>
    </row>
    <row r="67" spans="1:18" s="11" customFormat="1" ht="34.9" customHeight="1" x14ac:dyDescent="0.25">
      <c r="A67" s="117">
        <f>A66+0.01</f>
        <v>17.030000000000005</v>
      </c>
      <c r="B67" s="13" t="s">
        <v>18</v>
      </c>
      <c r="C67" s="141" t="s">
        <v>243</v>
      </c>
      <c r="D67" s="13" t="s">
        <v>11</v>
      </c>
      <c r="E67" s="76">
        <v>450</v>
      </c>
      <c r="F67" s="59"/>
      <c r="G67" s="51">
        <v>0</v>
      </c>
      <c r="H67"/>
      <c r="I67"/>
      <c r="J67"/>
      <c r="K67"/>
      <c r="L67"/>
      <c r="M67"/>
      <c r="N67"/>
    </row>
    <row r="68" spans="1:18" s="11" customFormat="1" ht="25.15" customHeight="1" x14ac:dyDescent="0.25">
      <c r="A68" s="132">
        <f>A64+1</f>
        <v>18</v>
      </c>
      <c r="B68" s="110" t="s">
        <v>162</v>
      </c>
      <c r="C68" s="24" t="s">
        <v>161</v>
      </c>
      <c r="D68" s="25"/>
      <c r="E68" s="25"/>
      <c r="F68" s="25"/>
      <c r="G68" s="61"/>
      <c r="H68"/>
      <c r="I68"/>
      <c r="J68"/>
      <c r="K68"/>
      <c r="L68"/>
      <c r="M68"/>
      <c r="N68"/>
    </row>
    <row r="69" spans="1:18" s="11" customFormat="1" ht="25.5" customHeight="1" x14ac:dyDescent="0.25">
      <c r="A69" s="117">
        <f>A68+0.01</f>
        <v>18.010000000000002</v>
      </c>
      <c r="B69" s="13" t="s">
        <v>160</v>
      </c>
      <c r="C69" s="141" t="s">
        <v>159</v>
      </c>
      <c r="D69" s="13" t="s">
        <v>10</v>
      </c>
      <c r="E69" s="76">
        <v>1</v>
      </c>
      <c r="F69" s="59"/>
      <c r="G69" s="51">
        <v>0</v>
      </c>
      <c r="H69"/>
      <c r="I69"/>
      <c r="J69"/>
      <c r="K69"/>
      <c r="L69"/>
      <c r="M69"/>
      <c r="N69"/>
    </row>
    <row r="70" spans="1:18" s="11" customFormat="1" ht="39" customHeight="1" x14ac:dyDescent="0.25">
      <c r="A70" s="117">
        <f>A69+0.01</f>
        <v>18.020000000000003</v>
      </c>
      <c r="B70" s="13" t="s">
        <v>24</v>
      </c>
      <c r="C70" s="77" t="s">
        <v>158</v>
      </c>
      <c r="D70" s="13" t="s">
        <v>10</v>
      </c>
      <c r="E70" s="76">
        <v>1</v>
      </c>
      <c r="F70" s="59"/>
      <c r="G70" s="51">
        <v>0</v>
      </c>
      <c r="H70"/>
      <c r="I70"/>
      <c r="J70"/>
      <c r="K70"/>
      <c r="L70"/>
      <c r="M70"/>
      <c r="N70"/>
    </row>
    <row r="71" spans="1:18" s="11" customFormat="1" ht="25.15" customHeight="1" x14ac:dyDescent="0.25">
      <c r="A71" s="132">
        <f>A68+1</f>
        <v>19</v>
      </c>
      <c r="B71" s="110" t="s">
        <v>157</v>
      </c>
      <c r="C71" s="24" t="s">
        <v>156</v>
      </c>
      <c r="D71" s="25"/>
      <c r="E71" s="25"/>
      <c r="F71" s="25"/>
      <c r="G71" s="61"/>
      <c r="H71"/>
      <c r="I71"/>
      <c r="J71"/>
      <c r="K71"/>
      <c r="L71"/>
      <c r="M71"/>
      <c r="N71"/>
    </row>
    <row r="72" spans="1:18" s="11" customFormat="1" ht="25.5" customHeight="1" x14ac:dyDescent="0.25">
      <c r="A72" s="117">
        <f>A71+0.01</f>
        <v>19.010000000000002</v>
      </c>
      <c r="B72" s="13" t="s">
        <v>155</v>
      </c>
      <c r="C72" s="141" t="s">
        <v>241</v>
      </c>
      <c r="D72" s="13" t="s">
        <v>12</v>
      </c>
      <c r="E72" s="76">
        <v>682</v>
      </c>
      <c r="F72" s="59"/>
      <c r="G72" s="51">
        <v>0</v>
      </c>
      <c r="H72"/>
      <c r="I72"/>
      <c r="J72"/>
      <c r="K72"/>
      <c r="L72"/>
      <c r="M72"/>
      <c r="N72"/>
    </row>
    <row r="73" spans="1:18" s="11" customFormat="1" ht="25.5" customHeight="1" x14ac:dyDescent="0.25">
      <c r="A73" s="117">
        <f>A72+0.01</f>
        <v>19.020000000000003</v>
      </c>
      <c r="B73" s="13" t="s">
        <v>153</v>
      </c>
      <c r="C73" s="141" t="s">
        <v>154</v>
      </c>
      <c r="D73" s="13" t="s">
        <v>12</v>
      </c>
      <c r="E73" s="76">
        <v>11</v>
      </c>
      <c r="F73" s="59"/>
      <c r="G73" s="51">
        <v>0</v>
      </c>
      <c r="H73"/>
      <c r="I73"/>
      <c r="J73"/>
      <c r="K73"/>
      <c r="L73"/>
      <c r="M73"/>
      <c r="N73"/>
    </row>
    <row r="74" spans="1:18" s="11" customFormat="1" ht="25.5" customHeight="1" x14ac:dyDescent="0.25">
      <c r="A74" s="117">
        <f>A73+0.01</f>
        <v>19.030000000000005</v>
      </c>
      <c r="B74" s="13" t="s">
        <v>153</v>
      </c>
      <c r="C74" s="141" t="s">
        <v>152</v>
      </c>
      <c r="D74" s="13" t="s">
        <v>12</v>
      </c>
      <c r="E74" s="76">
        <v>6</v>
      </c>
      <c r="F74" s="59"/>
      <c r="G74" s="51">
        <v>0</v>
      </c>
      <c r="H74"/>
      <c r="I74"/>
      <c r="J74"/>
      <c r="K74"/>
      <c r="L74"/>
      <c r="M74"/>
      <c r="N74"/>
    </row>
    <row r="75" spans="1:18" s="11" customFormat="1" ht="33.6" customHeight="1" x14ac:dyDescent="0.25">
      <c r="A75" s="117">
        <f>A74+0.01</f>
        <v>19.040000000000006</v>
      </c>
      <c r="B75" s="13" t="s">
        <v>151</v>
      </c>
      <c r="C75" s="141" t="s">
        <v>150</v>
      </c>
      <c r="D75" s="13" t="s">
        <v>9</v>
      </c>
      <c r="E75" s="76">
        <v>2</v>
      </c>
      <c r="F75" s="59"/>
      <c r="G75" s="51">
        <v>0</v>
      </c>
      <c r="H75"/>
      <c r="I75"/>
      <c r="J75"/>
      <c r="K75"/>
      <c r="L75"/>
      <c r="M75"/>
      <c r="N75"/>
    </row>
    <row r="76" spans="1:18" s="11" customFormat="1" ht="34.15" customHeight="1" x14ac:dyDescent="0.25">
      <c r="A76" s="117">
        <f>A75+0.01</f>
        <v>19.050000000000008</v>
      </c>
      <c r="B76" s="13" t="s">
        <v>149</v>
      </c>
      <c r="C76" s="141" t="s">
        <v>234</v>
      </c>
      <c r="D76" s="13" t="s">
        <v>12</v>
      </c>
      <c r="E76" s="76">
        <v>768</v>
      </c>
      <c r="F76" s="59"/>
      <c r="G76" s="51">
        <v>0</v>
      </c>
      <c r="H76"/>
      <c r="I76"/>
      <c r="J76"/>
      <c r="K76"/>
      <c r="L76"/>
      <c r="M76"/>
      <c r="N76"/>
    </row>
    <row r="77" spans="1:18" s="11" customFormat="1" ht="25.15" customHeight="1" x14ac:dyDescent="0.25">
      <c r="A77" s="132">
        <f>A71+1</f>
        <v>20</v>
      </c>
      <c r="B77" s="16" t="s">
        <v>82</v>
      </c>
      <c r="C77" s="17" t="s">
        <v>86</v>
      </c>
      <c r="D77" s="23"/>
      <c r="E77" s="23"/>
      <c r="F77" s="56"/>
      <c r="G77" s="55"/>
      <c r="H77"/>
      <c r="I77"/>
      <c r="J77"/>
      <c r="K77"/>
      <c r="L77"/>
      <c r="M77"/>
      <c r="N77"/>
      <c r="O77"/>
      <c r="P77"/>
      <c r="Q77"/>
      <c r="R77"/>
    </row>
    <row r="78" spans="1:18" customFormat="1" ht="81" customHeight="1" x14ac:dyDescent="0.25">
      <c r="A78" s="144">
        <f>A77+0.01</f>
        <v>20.010000000000002</v>
      </c>
      <c r="B78" s="54" t="s">
        <v>83</v>
      </c>
      <c r="C78" s="145" t="s">
        <v>85</v>
      </c>
      <c r="D78" s="13" t="s">
        <v>10</v>
      </c>
      <c r="E78" s="53">
        <v>1</v>
      </c>
      <c r="F78" s="52"/>
      <c r="G78" s="51">
        <v>0</v>
      </c>
    </row>
    <row r="79" spans="1:18" s="71" customFormat="1" ht="25.15" customHeight="1" x14ac:dyDescent="0.25">
      <c r="A79" s="132">
        <f>A77+1</f>
        <v>21</v>
      </c>
      <c r="B79" s="110" t="s">
        <v>49</v>
      </c>
      <c r="C79" s="24" t="s">
        <v>50</v>
      </c>
      <c r="D79" s="23"/>
      <c r="E79" s="23"/>
      <c r="F79" s="23"/>
      <c r="G79" s="61"/>
      <c r="H79"/>
      <c r="I79"/>
      <c r="J79"/>
      <c r="K79"/>
      <c r="L79"/>
      <c r="M79"/>
      <c r="N79"/>
    </row>
    <row r="80" spans="1:18" s="71" customFormat="1" ht="24.95" customHeight="1" x14ac:dyDescent="0.25">
      <c r="A80" s="117">
        <f>A79+0.01</f>
        <v>21.01</v>
      </c>
      <c r="B80" s="75" t="s">
        <v>17</v>
      </c>
      <c r="C80" s="141" t="s">
        <v>229</v>
      </c>
      <c r="D80" s="9" t="s">
        <v>0</v>
      </c>
      <c r="E80" s="129">
        <v>8720</v>
      </c>
      <c r="F80" s="72"/>
      <c r="G80" s="51">
        <v>0</v>
      </c>
      <c r="H80"/>
      <c r="I80"/>
      <c r="J80"/>
      <c r="K80"/>
      <c r="L80"/>
      <c r="M80"/>
      <c r="N80"/>
    </row>
    <row r="81" spans="1:14" s="71" customFormat="1" ht="34.15" customHeight="1" x14ac:dyDescent="0.25">
      <c r="A81" s="117">
        <f>A80+0.01</f>
        <v>21.020000000000003</v>
      </c>
      <c r="B81" s="128" t="s">
        <v>17</v>
      </c>
      <c r="C81" s="146" t="s">
        <v>230</v>
      </c>
      <c r="D81" s="116" t="s">
        <v>0</v>
      </c>
      <c r="E81" s="129">
        <v>150</v>
      </c>
      <c r="F81" s="130"/>
      <c r="G81" s="131">
        <v>0</v>
      </c>
      <c r="H81"/>
      <c r="I81"/>
      <c r="J81"/>
      <c r="K81"/>
      <c r="L81"/>
      <c r="M81"/>
      <c r="N81"/>
    </row>
    <row r="82" spans="1:14" s="7" customFormat="1" ht="25.15" customHeight="1" x14ac:dyDescent="0.25">
      <c r="A82" s="132">
        <f>A79+1</f>
        <v>22</v>
      </c>
      <c r="B82" s="110" t="s">
        <v>61</v>
      </c>
      <c r="C82" s="24" t="s">
        <v>40</v>
      </c>
      <c r="D82" s="23"/>
      <c r="E82" s="23"/>
      <c r="F82" s="23"/>
      <c r="G82" s="61"/>
      <c r="H82"/>
      <c r="I82"/>
      <c r="J82"/>
      <c r="K82"/>
      <c r="L82"/>
      <c r="M82"/>
      <c r="N82"/>
    </row>
    <row r="83" spans="1:14" s="12" customFormat="1" ht="27" customHeight="1" x14ac:dyDescent="0.25">
      <c r="A83" s="117">
        <f>A82+0.01</f>
        <v>22.01</v>
      </c>
      <c r="B83" s="114" t="s">
        <v>148</v>
      </c>
      <c r="C83" s="141" t="s">
        <v>147</v>
      </c>
      <c r="D83" s="74" t="s">
        <v>7</v>
      </c>
      <c r="E83" s="73">
        <v>310</v>
      </c>
      <c r="F83" s="14"/>
      <c r="G83" s="51">
        <v>0</v>
      </c>
      <c r="H83"/>
      <c r="I83"/>
      <c r="J83"/>
      <c r="K83"/>
      <c r="L83"/>
      <c r="M83"/>
      <c r="N83"/>
    </row>
    <row r="84" spans="1:14" s="12" customFormat="1" ht="27" customHeight="1" x14ac:dyDescent="0.25">
      <c r="A84" s="117">
        <f>A83+0.01</f>
        <v>22.020000000000003</v>
      </c>
      <c r="B84" s="118" t="s">
        <v>219</v>
      </c>
      <c r="C84" s="146" t="s">
        <v>220</v>
      </c>
      <c r="D84" s="119" t="s">
        <v>7</v>
      </c>
      <c r="E84" s="120">
        <v>11320</v>
      </c>
      <c r="F84" s="14"/>
      <c r="G84" s="51">
        <v>0</v>
      </c>
      <c r="H84"/>
      <c r="I84"/>
      <c r="J84"/>
      <c r="K84"/>
      <c r="L84"/>
      <c r="M84"/>
      <c r="N84"/>
    </row>
    <row r="85" spans="1:14" s="7" customFormat="1" ht="25.15" customHeight="1" x14ac:dyDescent="0.25">
      <c r="A85" s="132">
        <f>A82+1</f>
        <v>23</v>
      </c>
      <c r="B85" s="110" t="s">
        <v>146</v>
      </c>
      <c r="C85" s="24" t="s">
        <v>145</v>
      </c>
      <c r="D85" s="23"/>
      <c r="E85" s="23"/>
      <c r="F85" s="23"/>
      <c r="G85" s="61"/>
      <c r="H85"/>
      <c r="I85"/>
      <c r="J85"/>
      <c r="K85"/>
      <c r="L85"/>
      <c r="M85"/>
      <c r="N85"/>
    </row>
    <row r="86" spans="1:14" s="71" customFormat="1" ht="25.9" customHeight="1" x14ac:dyDescent="0.25">
      <c r="A86" s="117">
        <f>A85+0.01</f>
        <v>23.01</v>
      </c>
      <c r="B86" s="75" t="s">
        <v>54</v>
      </c>
      <c r="C86" s="147" t="s">
        <v>144</v>
      </c>
      <c r="D86" s="74" t="s">
        <v>7</v>
      </c>
      <c r="E86" s="73">
        <v>1900</v>
      </c>
      <c r="F86" s="72"/>
      <c r="G86" s="51">
        <v>0</v>
      </c>
      <c r="H86"/>
      <c r="I86"/>
      <c r="J86"/>
      <c r="K86"/>
      <c r="L86"/>
      <c r="M86"/>
      <c r="N86"/>
    </row>
    <row r="87" spans="1:14" s="7" customFormat="1" ht="25.15" customHeight="1" x14ac:dyDescent="0.25">
      <c r="A87" s="132">
        <f>A85+1</f>
        <v>24</v>
      </c>
      <c r="B87" s="110" t="s">
        <v>43</v>
      </c>
      <c r="C87" s="24" t="s">
        <v>44</v>
      </c>
      <c r="D87" s="23"/>
      <c r="E87" s="23"/>
      <c r="F87" s="23"/>
      <c r="G87" s="61"/>
      <c r="H87"/>
      <c r="I87"/>
      <c r="J87"/>
      <c r="K87"/>
      <c r="L87"/>
      <c r="M87"/>
      <c r="N87"/>
    </row>
    <row r="88" spans="1:14" s="8" customFormat="1" ht="25.5" customHeight="1" x14ac:dyDescent="0.25">
      <c r="A88" s="136">
        <f t="shared" ref="A88:A104" si="1">A87+0.01</f>
        <v>24.01</v>
      </c>
      <c r="B88" s="9" t="s">
        <v>56</v>
      </c>
      <c r="C88" s="141" t="s">
        <v>67</v>
      </c>
      <c r="D88" s="9" t="s">
        <v>9</v>
      </c>
      <c r="E88" s="69">
        <v>14</v>
      </c>
      <c r="F88" s="68"/>
      <c r="G88" s="51">
        <v>0</v>
      </c>
      <c r="H88"/>
      <c r="I88"/>
      <c r="J88"/>
      <c r="K88"/>
      <c r="L88"/>
      <c r="M88"/>
      <c r="N88"/>
    </row>
    <row r="89" spans="1:14" s="8" customFormat="1" ht="25.5" customHeight="1" x14ac:dyDescent="0.25">
      <c r="A89" s="136">
        <f t="shared" si="1"/>
        <v>24.020000000000003</v>
      </c>
      <c r="B89" s="9" t="s">
        <v>56</v>
      </c>
      <c r="C89" s="141" t="s">
        <v>68</v>
      </c>
      <c r="D89" s="9" t="s">
        <v>9</v>
      </c>
      <c r="E89" s="69">
        <v>32</v>
      </c>
      <c r="F89" s="68"/>
      <c r="G89" s="51">
        <v>0</v>
      </c>
      <c r="H89"/>
      <c r="I89"/>
      <c r="J89"/>
      <c r="K89"/>
      <c r="L89"/>
      <c r="M89"/>
      <c r="N89"/>
    </row>
    <row r="90" spans="1:14" s="8" customFormat="1" ht="25.5" customHeight="1" x14ac:dyDescent="0.25">
      <c r="A90" s="136">
        <f t="shared" si="1"/>
        <v>24.030000000000005</v>
      </c>
      <c r="B90" s="9" t="s">
        <v>56</v>
      </c>
      <c r="C90" s="141" t="s">
        <v>69</v>
      </c>
      <c r="D90" s="9" t="s">
        <v>9</v>
      </c>
      <c r="E90" s="69">
        <v>6</v>
      </c>
      <c r="F90" s="68"/>
      <c r="G90" s="51">
        <v>0</v>
      </c>
      <c r="H90"/>
      <c r="I90"/>
      <c r="J90"/>
      <c r="K90"/>
      <c r="L90"/>
      <c r="M90"/>
      <c r="N90"/>
    </row>
    <row r="91" spans="1:14" s="8" customFormat="1" ht="25.5" customHeight="1" x14ac:dyDescent="0.25">
      <c r="A91" s="136">
        <f t="shared" si="1"/>
        <v>24.040000000000006</v>
      </c>
      <c r="B91" s="9" t="s">
        <v>56</v>
      </c>
      <c r="C91" s="141" t="s">
        <v>70</v>
      </c>
      <c r="D91" s="9" t="s">
        <v>9</v>
      </c>
      <c r="E91" s="69">
        <v>4</v>
      </c>
      <c r="F91" s="68"/>
      <c r="G91" s="51">
        <v>0</v>
      </c>
      <c r="H91"/>
      <c r="I91"/>
      <c r="J91"/>
      <c r="K91"/>
      <c r="L91"/>
      <c r="M91"/>
      <c r="N91"/>
    </row>
    <row r="92" spans="1:14" s="8" customFormat="1" ht="25.5" customHeight="1" x14ac:dyDescent="0.25">
      <c r="A92" s="136">
        <f t="shared" si="1"/>
        <v>24.050000000000008</v>
      </c>
      <c r="B92" s="9" t="s">
        <v>56</v>
      </c>
      <c r="C92" s="141" t="s">
        <v>71</v>
      </c>
      <c r="D92" s="9" t="s">
        <v>9</v>
      </c>
      <c r="E92" s="69">
        <v>7</v>
      </c>
      <c r="F92" s="68"/>
      <c r="G92" s="51">
        <v>0</v>
      </c>
      <c r="H92"/>
      <c r="I92"/>
      <c r="J92"/>
      <c r="K92"/>
      <c r="L92"/>
      <c r="M92"/>
      <c r="N92"/>
    </row>
    <row r="93" spans="1:14" s="8" customFormat="1" ht="25.5" customHeight="1" x14ac:dyDescent="0.25">
      <c r="A93" s="136">
        <f t="shared" si="1"/>
        <v>24.060000000000009</v>
      </c>
      <c r="B93" s="9" t="s">
        <v>56</v>
      </c>
      <c r="C93" s="141" t="s">
        <v>72</v>
      </c>
      <c r="D93" s="9" t="s">
        <v>9</v>
      </c>
      <c r="E93" s="69">
        <v>6</v>
      </c>
      <c r="F93" s="68"/>
      <c r="G93" s="51">
        <v>0</v>
      </c>
      <c r="H93"/>
      <c r="I93"/>
      <c r="J93"/>
      <c r="K93"/>
      <c r="L93"/>
      <c r="M93"/>
      <c r="N93"/>
    </row>
    <row r="94" spans="1:14" s="8" customFormat="1" ht="25.5" customHeight="1" x14ac:dyDescent="0.25">
      <c r="A94" s="136">
        <f t="shared" si="1"/>
        <v>24.070000000000011</v>
      </c>
      <c r="B94" s="9" t="s">
        <v>56</v>
      </c>
      <c r="C94" s="141" t="s">
        <v>73</v>
      </c>
      <c r="D94" s="9" t="s">
        <v>9</v>
      </c>
      <c r="E94" s="69">
        <v>14</v>
      </c>
      <c r="F94" s="68"/>
      <c r="G94" s="51">
        <v>0</v>
      </c>
      <c r="H94"/>
      <c r="I94"/>
      <c r="J94"/>
      <c r="K94"/>
      <c r="L94"/>
      <c r="M94"/>
      <c r="N94"/>
    </row>
    <row r="95" spans="1:14" s="8" customFormat="1" ht="25.5" customHeight="1" x14ac:dyDescent="0.25">
      <c r="A95" s="136">
        <f t="shared" si="1"/>
        <v>24.080000000000013</v>
      </c>
      <c r="B95" s="9" t="s">
        <v>56</v>
      </c>
      <c r="C95" s="141" t="s">
        <v>74</v>
      </c>
      <c r="D95" s="9" t="s">
        <v>9</v>
      </c>
      <c r="E95" s="69">
        <v>13</v>
      </c>
      <c r="F95" s="68"/>
      <c r="G95" s="51">
        <v>0</v>
      </c>
      <c r="H95"/>
      <c r="I95"/>
      <c r="J95"/>
      <c r="K95"/>
      <c r="L95"/>
      <c r="M95"/>
      <c r="N95"/>
    </row>
    <row r="96" spans="1:14" s="7" customFormat="1" ht="25.5" customHeight="1" x14ac:dyDescent="0.25">
      <c r="A96" s="136">
        <f t="shared" si="1"/>
        <v>24.090000000000014</v>
      </c>
      <c r="B96" s="9" t="s">
        <v>56</v>
      </c>
      <c r="C96" s="141" t="s">
        <v>75</v>
      </c>
      <c r="D96" s="9" t="s">
        <v>9</v>
      </c>
      <c r="E96" s="69">
        <v>20</v>
      </c>
      <c r="F96" s="68"/>
      <c r="G96" s="51">
        <v>0</v>
      </c>
      <c r="H96"/>
      <c r="I96"/>
      <c r="J96"/>
      <c r="K96"/>
      <c r="L96"/>
      <c r="M96"/>
      <c r="N96"/>
    </row>
    <row r="97" spans="1:14" s="7" customFormat="1" ht="25.5" customHeight="1" x14ac:dyDescent="0.25">
      <c r="A97" s="136">
        <f t="shared" si="1"/>
        <v>24.100000000000016</v>
      </c>
      <c r="B97" s="9" t="s">
        <v>56</v>
      </c>
      <c r="C97" s="141" t="s">
        <v>76</v>
      </c>
      <c r="D97" s="9" t="s">
        <v>9</v>
      </c>
      <c r="E97" s="69">
        <v>16</v>
      </c>
      <c r="F97" s="68"/>
      <c r="G97" s="51">
        <v>0</v>
      </c>
      <c r="H97"/>
      <c r="I97"/>
      <c r="J97"/>
      <c r="K97"/>
      <c r="L97"/>
      <c r="M97"/>
      <c r="N97"/>
    </row>
    <row r="98" spans="1:14" s="8" customFormat="1" ht="25.5" customHeight="1" x14ac:dyDescent="0.25">
      <c r="A98" s="136">
        <f t="shared" si="1"/>
        <v>24.110000000000017</v>
      </c>
      <c r="B98" s="9" t="s">
        <v>56</v>
      </c>
      <c r="C98" s="141" t="s">
        <v>77</v>
      </c>
      <c r="D98" s="9" t="s">
        <v>9</v>
      </c>
      <c r="E98" s="69">
        <v>6</v>
      </c>
      <c r="F98" s="68"/>
      <c r="G98" s="51">
        <v>0</v>
      </c>
      <c r="H98"/>
      <c r="I98"/>
      <c r="J98"/>
      <c r="K98"/>
      <c r="L98"/>
      <c r="M98"/>
      <c r="N98"/>
    </row>
    <row r="99" spans="1:14" s="7" customFormat="1" ht="25.5" customHeight="1" x14ac:dyDescent="0.25">
      <c r="A99" s="136">
        <f t="shared" si="1"/>
        <v>24.120000000000019</v>
      </c>
      <c r="B99" s="9" t="s">
        <v>56</v>
      </c>
      <c r="C99" s="141" t="s">
        <v>13</v>
      </c>
      <c r="D99" s="9" t="s">
        <v>9</v>
      </c>
      <c r="E99" s="69">
        <v>7636</v>
      </c>
      <c r="F99" s="68"/>
      <c r="G99" s="51">
        <v>0</v>
      </c>
      <c r="H99"/>
      <c r="I99"/>
      <c r="J99"/>
      <c r="K99"/>
      <c r="L99"/>
      <c r="M99"/>
      <c r="N99"/>
    </row>
    <row r="100" spans="1:14" s="7" customFormat="1" ht="25.5" customHeight="1" x14ac:dyDescent="0.25">
      <c r="A100" s="136">
        <f t="shared" si="1"/>
        <v>24.13000000000002</v>
      </c>
      <c r="B100" s="9" t="s">
        <v>56</v>
      </c>
      <c r="C100" s="141" t="s">
        <v>14</v>
      </c>
      <c r="D100" s="9" t="s">
        <v>9</v>
      </c>
      <c r="E100" s="69">
        <v>3369</v>
      </c>
      <c r="F100" s="68"/>
      <c r="G100" s="51">
        <v>0</v>
      </c>
      <c r="H100"/>
      <c r="I100"/>
      <c r="J100"/>
      <c r="K100"/>
      <c r="L100"/>
      <c r="M100"/>
      <c r="N100"/>
    </row>
    <row r="101" spans="1:14" s="7" customFormat="1" ht="25.5" customHeight="1" x14ac:dyDescent="0.25">
      <c r="A101" s="136">
        <f t="shared" si="1"/>
        <v>24.140000000000022</v>
      </c>
      <c r="B101" s="9" t="s">
        <v>57</v>
      </c>
      <c r="C101" s="141" t="s">
        <v>143</v>
      </c>
      <c r="D101" s="9" t="s">
        <v>9</v>
      </c>
      <c r="E101" s="69">
        <v>36</v>
      </c>
      <c r="F101" s="68"/>
      <c r="G101" s="51">
        <v>0</v>
      </c>
      <c r="H101"/>
      <c r="I101"/>
      <c r="J101"/>
      <c r="K101"/>
      <c r="L101"/>
      <c r="M101"/>
      <c r="N101"/>
    </row>
    <row r="102" spans="1:14" s="7" customFormat="1" ht="25.5" customHeight="1" x14ac:dyDescent="0.25">
      <c r="A102" s="136">
        <f t="shared" si="1"/>
        <v>24.150000000000023</v>
      </c>
      <c r="B102" s="9" t="s">
        <v>57</v>
      </c>
      <c r="C102" s="141" t="s">
        <v>15</v>
      </c>
      <c r="D102" s="9" t="s">
        <v>9</v>
      </c>
      <c r="E102" s="69">
        <v>12</v>
      </c>
      <c r="F102" s="68"/>
      <c r="G102" s="51">
        <v>0</v>
      </c>
      <c r="H102"/>
      <c r="I102"/>
      <c r="J102"/>
      <c r="K102"/>
      <c r="L102"/>
      <c r="M102"/>
      <c r="N102"/>
    </row>
    <row r="103" spans="1:14" s="7" customFormat="1" ht="25.5" customHeight="1" x14ac:dyDescent="0.25">
      <c r="A103" s="136">
        <f t="shared" si="1"/>
        <v>24.160000000000025</v>
      </c>
      <c r="B103" s="9" t="s">
        <v>57</v>
      </c>
      <c r="C103" s="148" t="s">
        <v>142</v>
      </c>
      <c r="D103" s="9" t="s">
        <v>9</v>
      </c>
      <c r="E103" s="69">
        <v>16</v>
      </c>
      <c r="F103" s="68"/>
      <c r="G103" s="51">
        <v>0</v>
      </c>
      <c r="H103"/>
      <c r="I103"/>
      <c r="J103"/>
      <c r="K103"/>
      <c r="L103"/>
      <c r="M103"/>
      <c r="N103"/>
    </row>
    <row r="104" spans="1:14" s="7" customFormat="1" ht="37.9" customHeight="1" x14ac:dyDescent="0.25">
      <c r="A104" s="136">
        <f t="shared" si="1"/>
        <v>24.170000000000027</v>
      </c>
      <c r="B104" s="116" t="s">
        <v>57</v>
      </c>
      <c r="C104" s="149" t="s">
        <v>245</v>
      </c>
      <c r="D104" s="116" t="s">
        <v>8</v>
      </c>
      <c r="E104" s="139">
        <v>1880</v>
      </c>
      <c r="F104" s="140"/>
      <c r="G104" s="131">
        <v>0</v>
      </c>
      <c r="H104"/>
      <c r="I104"/>
      <c r="J104"/>
      <c r="K104"/>
      <c r="L104"/>
      <c r="M104"/>
      <c r="N104"/>
    </row>
    <row r="105" spans="1:14" s="7" customFormat="1" ht="25.15" customHeight="1" x14ac:dyDescent="0.25">
      <c r="A105" s="132">
        <f>A87+1</f>
        <v>25</v>
      </c>
      <c r="B105" s="110" t="s">
        <v>117</v>
      </c>
      <c r="C105" s="24" t="s">
        <v>217</v>
      </c>
      <c r="D105" s="23"/>
      <c r="E105" s="23"/>
      <c r="F105" s="23"/>
      <c r="G105" s="61"/>
      <c r="H105"/>
      <c r="I105"/>
      <c r="J105"/>
      <c r="K105"/>
      <c r="L105"/>
      <c r="M105"/>
      <c r="N105"/>
    </row>
    <row r="106" spans="1:14" s="7" customFormat="1" ht="43.15" customHeight="1" x14ac:dyDescent="0.25">
      <c r="A106" s="117">
        <f>A105+0.01</f>
        <v>25.01</v>
      </c>
      <c r="B106" s="115" t="s">
        <v>116</v>
      </c>
      <c r="C106" s="62" t="s">
        <v>115</v>
      </c>
      <c r="D106" s="13" t="s">
        <v>8</v>
      </c>
      <c r="E106" s="53">
        <v>474</v>
      </c>
      <c r="F106" s="59"/>
      <c r="G106" s="51">
        <v>0</v>
      </c>
      <c r="H106"/>
      <c r="I106"/>
      <c r="J106"/>
      <c r="K106"/>
      <c r="L106"/>
      <c r="M106"/>
      <c r="N106"/>
    </row>
    <row r="107" spans="1:14" s="7" customFormat="1" ht="25.15" customHeight="1" x14ac:dyDescent="0.25">
      <c r="A107" s="150">
        <f>A105+1</f>
        <v>26</v>
      </c>
      <c r="B107" s="110" t="s">
        <v>45</v>
      </c>
      <c r="C107" s="24" t="s">
        <v>41</v>
      </c>
      <c r="D107" s="23"/>
      <c r="E107" s="23"/>
      <c r="F107" s="23"/>
      <c r="G107" s="61"/>
      <c r="H107"/>
      <c r="I107"/>
      <c r="J107"/>
      <c r="K107"/>
      <c r="L107"/>
      <c r="M107"/>
      <c r="N107"/>
    </row>
    <row r="108" spans="1:14" s="8" customFormat="1" ht="31.5" customHeight="1" x14ac:dyDescent="0.25">
      <c r="A108" s="117">
        <f>A107+0.01</f>
        <v>26.01</v>
      </c>
      <c r="B108" s="9" t="s">
        <v>140</v>
      </c>
      <c r="C108" s="142" t="s">
        <v>141</v>
      </c>
      <c r="D108" s="9" t="s">
        <v>8</v>
      </c>
      <c r="E108" s="69">
        <v>973</v>
      </c>
      <c r="F108" s="68"/>
      <c r="G108" s="51">
        <v>0</v>
      </c>
      <c r="H108"/>
      <c r="I108"/>
      <c r="J108"/>
      <c r="K108"/>
      <c r="L108"/>
      <c r="M108"/>
      <c r="N108"/>
    </row>
    <row r="109" spans="1:14" s="8" customFormat="1" ht="34.5" customHeight="1" x14ac:dyDescent="0.25">
      <c r="A109" s="117">
        <f>A108+0.01</f>
        <v>26.020000000000003</v>
      </c>
      <c r="B109" s="9" t="s">
        <v>140</v>
      </c>
      <c r="C109" s="142" t="s">
        <v>139</v>
      </c>
      <c r="D109" s="9" t="s">
        <v>8</v>
      </c>
      <c r="E109" s="69">
        <v>9</v>
      </c>
      <c r="F109" s="68"/>
      <c r="G109" s="51">
        <v>0</v>
      </c>
      <c r="H109"/>
      <c r="I109"/>
      <c r="J109"/>
      <c r="K109"/>
      <c r="L109"/>
      <c r="M109"/>
      <c r="N109"/>
    </row>
    <row r="110" spans="1:14" s="8" customFormat="1" ht="25.5" customHeight="1" x14ac:dyDescent="0.25">
      <c r="A110" s="117">
        <f t="shared" ref="A110:A127" si="2">A109+0.01</f>
        <v>26.030000000000005</v>
      </c>
      <c r="B110" s="9" t="s">
        <v>133</v>
      </c>
      <c r="C110" s="148" t="s">
        <v>138</v>
      </c>
      <c r="D110" s="9" t="s">
        <v>9</v>
      </c>
      <c r="E110" s="69">
        <v>3</v>
      </c>
      <c r="F110" s="68"/>
      <c r="G110" s="51">
        <v>0</v>
      </c>
      <c r="H110"/>
      <c r="I110"/>
      <c r="J110"/>
      <c r="K110"/>
      <c r="L110"/>
      <c r="M110"/>
      <c r="N110"/>
    </row>
    <row r="111" spans="1:14" s="8" customFormat="1" ht="25.5" customHeight="1" x14ac:dyDescent="0.25">
      <c r="A111" s="117">
        <f t="shared" si="2"/>
        <v>26.040000000000006</v>
      </c>
      <c r="B111" s="9" t="s">
        <v>133</v>
      </c>
      <c r="C111" s="148" t="s">
        <v>137</v>
      </c>
      <c r="D111" s="9" t="s">
        <v>9</v>
      </c>
      <c r="E111" s="69">
        <v>7</v>
      </c>
      <c r="F111" s="68"/>
      <c r="G111" s="51">
        <v>0</v>
      </c>
      <c r="H111"/>
      <c r="I111"/>
      <c r="J111"/>
      <c r="K111"/>
      <c r="L111"/>
      <c r="M111"/>
      <c r="N111"/>
    </row>
    <row r="112" spans="1:14" s="7" customFormat="1" ht="25.5" customHeight="1" x14ac:dyDescent="0.25">
      <c r="A112" s="117">
        <f t="shared" si="2"/>
        <v>26.050000000000008</v>
      </c>
      <c r="B112" s="9" t="s">
        <v>133</v>
      </c>
      <c r="C112" s="148" t="s">
        <v>136</v>
      </c>
      <c r="D112" s="9" t="s">
        <v>9</v>
      </c>
      <c r="E112" s="69">
        <v>3</v>
      </c>
      <c r="F112" s="68"/>
      <c r="G112" s="51">
        <v>0</v>
      </c>
      <c r="H112"/>
      <c r="I112"/>
      <c r="J112"/>
      <c r="K112"/>
      <c r="L112"/>
      <c r="M112"/>
      <c r="N112"/>
    </row>
    <row r="113" spans="1:14" s="7" customFormat="1" ht="25.5" customHeight="1" x14ac:dyDescent="0.25">
      <c r="A113" s="117">
        <f t="shared" si="2"/>
        <v>26.060000000000009</v>
      </c>
      <c r="B113" s="9" t="s">
        <v>133</v>
      </c>
      <c r="C113" s="148" t="s">
        <v>135</v>
      </c>
      <c r="D113" s="9" t="s">
        <v>9</v>
      </c>
      <c r="E113" s="69">
        <v>2</v>
      </c>
      <c r="F113" s="68"/>
      <c r="G113" s="51">
        <v>0</v>
      </c>
      <c r="H113"/>
      <c r="I113"/>
      <c r="J113"/>
      <c r="K113"/>
      <c r="L113"/>
      <c r="M113"/>
      <c r="N113"/>
    </row>
    <row r="114" spans="1:14" s="8" customFormat="1" ht="25.5" customHeight="1" x14ac:dyDescent="0.25">
      <c r="A114" s="117">
        <f t="shared" si="2"/>
        <v>26.070000000000011</v>
      </c>
      <c r="B114" s="9" t="s">
        <v>133</v>
      </c>
      <c r="C114" s="148" t="s">
        <v>134</v>
      </c>
      <c r="D114" s="9" t="s">
        <v>9</v>
      </c>
      <c r="E114" s="106">
        <v>13</v>
      </c>
      <c r="F114" s="68"/>
      <c r="G114" s="51">
        <v>0</v>
      </c>
      <c r="H114"/>
      <c r="I114"/>
      <c r="J114"/>
      <c r="K114"/>
      <c r="L114"/>
      <c r="M114"/>
      <c r="N114"/>
    </row>
    <row r="115" spans="1:14" s="8" customFormat="1" ht="25.5" customHeight="1" x14ac:dyDescent="0.25">
      <c r="A115" s="117">
        <f t="shared" si="2"/>
        <v>26.080000000000013</v>
      </c>
      <c r="B115" s="9" t="s">
        <v>133</v>
      </c>
      <c r="C115" s="148" t="s">
        <v>132</v>
      </c>
      <c r="D115" s="9" t="s">
        <v>9</v>
      </c>
      <c r="E115" s="106">
        <v>7</v>
      </c>
      <c r="F115" s="68"/>
      <c r="G115" s="51">
        <v>0</v>
      </c>
      <c r="H115"/>
      <c r="I115"/>
      <c r="J115"/>
      <c r="K115"/>
      <c r="L115"/>
      <c r="M115"/>
      <c r="N115"/>
    </row>
    <row r="116" spans="1:14" s="8" customFormat="1" ht="25.5" customHeight="1" x14ac:dyDescent="0.25">
      <c r="A116" s="117">
        <f t="shared" si="2"/>
        <v>26.090000000000014</v>
      </c>
      <c r="B116" s="9" t="s">
        <v>52</v>
      </c>
      <c r="C116" s="142" t="s">
        <v>131</v>
      </c>
      <c r="D116" s="9" t="s">
        <v>9</v>
      </c>
      <c r="E116" s="69">
        <v>1</v>
      </c>
      <c r="F116" s="68"/>
      <c r="G116" s="51">
        <v>0</v>
      </c>
      <c r="H116"/>
      <c r="I116"/>
      <c r="J116"/>
      <c r="K116"/>
      <c r="L116"/>
      <c r="M116"/>
      <c r="N116"/>
    </row>
    <row r="117" spans="1:14" s="8" customFormat="1" ht="46.15" customHeight="1" x14ac:dyDescent="0.25">
      <c r="A117" s="117">
        <f t="shared" si="2"/>
        <v>26.100000000000016</v>
      </c>
      <c r="B117" s="9" t="s">
        <v>52</v>
      </c>
      <c r="C117" s="142" t="s">
        <v>130</v>
      </c>
      <c r="D117" s="9" t="s">
        <v>9</v>
      </c>
      <c r="E117" s="69">
        <v>1</v>
      </c>
      <c r="F117" s="68"/>
      <c r="G117" s="51">
        <v>0</v>
      </c>
      <c r="H117"/>
      <c r="I117"/>
      <c r="J117"/>
      <c r="K117"/>
      <c r="L117"/>
      <c r="M117"/>
      <c r="N117"/>
    </row>
    <row r="118" spans="1:14" s="8" customFormat="1" ht="30.6" customHeight="1" x14ac:dyDescent="0.25">
      <c r="A118" s="117">
        <f t="shared" si="2"/>
        <v>26.110000000000017</v>
      </c>
      <c r="B118" s="9" t="s">
        <v>52</v>
      </c>
      <c r="C118" s="142" t="s">
        <v>129</v>
      </c>
      <c r="D118" s="9" t="s">
        <v>9</v>
      </c>
      <c r="E118" s="69">
        <v>1</v>
      </c>
      <c r="F118" s="68"/>
      <c r="G118" s="51">
        <v>0</v>
      </c>
      <c r="H118"/>
      <c r="I118"/>
      <c r="J118"/>
      <c r="K118"/>
      <c r="L118"/>
      <c r="M118"/>
      <c r="N118"/>
    </row>
    <row r="119" spans="1:14" s="8" customFormat="1" ht="35.450000000000003" customHeight="1" x14ac:dyDescent="0.25">
      <c r="A119" s="117">
        <f t="shared" si="2"/>
        <v>26.120000000000019</v>
      </c>
      <c r="B119" s="9" t="s">
        <v>52</v>
      </c>
      <c r="C119" s="142" t="s">
        <v>128</v>
      </c>
      <c r="D119" s="9" t="s">
        <v>9</v>
      </c>
      <c r="E119" s="69">
        <v>1</v>
      </c>
      <c r="F119" s="68"/>
      <c r="G119" s="51">
        <v>0</v>
      </c>
      <c r="H119"/>
      <c r="I119"/>
      <c r="J119"/>
      <c r="K119"/>
      <c r="L119"/>
      <c r="M119"/>
      <c r="N119"/>
    </row>
    <row r="120" spans="1:14" s="8" customFormat="1" ht="53.45" customHeight="1" x14ac:dyDescent="0.25">
      <c r="A120" s="117">
        <f t="shared" si="2"/>
        <v>26.13000000000002</v>
      </c>
      <c r="B120" s="9" t="s">
        <v>52</v>
      </c>
      <c r="C120" s="142" t="s">
        <v>127</v>
      </c>
      <c r="D120" s="9" t="s">
        <v>9</v>
      </c>
      <c r="E120" s="69">
        <v>1</v>
      </c>
      <c r="F120" s="68"/>
      <c r="G120" s="51">
        <v>0</v>
      </c>
      <c r="H120"/>
      <c r="I120"/>
      <c r="J120"/>
      <c r="K120"/>
      <c r="L120"/>
      <c r="M120"/>
      <c r="N120"/>
    </row>
    <row r="121" spans="1:14" s="8" customFormat="1" ht="25.5" customHeight="1" x14ac:dyDescent="0.25">
      <c r="A121" s="117">
        <f t="shared" si="2"/>
        <v>26.140000000000022</v>
      </c>
      <c r="B121" s="9" t="s">
        <v>52</v>
      </c>
      <c r="C121" s="142" t="s">
        <v>126</v>
      </c>
      <c r="D121" s="9" t="s">
        <v>9</v>
      </c>
      <c r="E121" s="69">
        <v>1</v>
      </c>
      <c r="F121" s="68"/>
      <c r="G121" s="51">
        <v>0</v>
      </c>
      <c r="H121"/>
      <c r="I121"/>
      <c r="J121"/>
      <c r="K121"/>
      <c r="L121"/>
      <c r="M121"/>
      <c r="N121"/>
    </row>
    <row r="122" spans="1:14" s="8" customFormat="1" ht="25.5" customHeight="1" x14ac:dyDescent="0.25">
      <c r="A122" s="117">
        <f t="shared" si="2"/>
        <v>26.150000000000023</v>
      </c>
      <c r="B122" s="9" t="s">
        <v>52</v>
      </c>
      <c r="C122" s="142" t="s">
        <v>125</v>
      </c>
      <c r="D122" s="9" t="s">
        <v>9</v>
      </c>
      <c r="E122" s="69">
        <v>1</v>
      </c>
      <c r="F122" s="68"/>
      <c r="G122" s="51">
        <v>0</v>
      </c>
      <c r="H122"/>
      <c r="I122"/>
      <c r="J122"/>
      <c r="K122"/>
      <c r="L122"/>
      <c r="M122"/>
      <c r="N122"/>
    </row>
    <row r="123" spans="1:14" s="7" customFormat="1" ht="25.5" customHeight="1" x14ac:dyDescent="0.25">
      <c r="A123" s="117">
        <f t="shared" si="2"/>
        <v>26.160000000000025</v>
      </c>
      <c r="B123" s="9" t="s">
        <v>51</v>
      </c>
      <c r="C123" s="148" t="s">
        <v>124</v>
      </c>
      <c r="D123" s="9" t="s">
        <v>9</v>
      </c>
      <c r="E123" s="69">
        <v>5</v>
      </c>
      <c r="F123" s="68"/>
      <c r="G123" s="51">
        <v>0</v>
      </c>
      <c r="H123"/>
      <c r="I123"/>
      <c r="J123"/>
      <c r="K123"/>
      <c r="L123"/>
      <c r="M123"/>
      <c r="N123"/>
    </row>
    <row r="124" spans="1:14" s="7" customFormat="1" ht="25.5" customHeight="1" x14ac:dyDescent="0.25">
      <c r="A124" s="117">
        <f t="shared" si="2"/>
        <v>26.170000000000027</v>
      </c>
      <c r="B124" s="9" t="s">
        <v>123</v>
      </c>
      <c r="C124" s="148" t="s">
        <v>122</v>
      </c>
      <c r="D124" s="9" t="s">
        <v>9</v>
      </c>
      <c r="E124" s="69">
        <v>1</v>
      </c>
      <c r="F124" s="68"/>
      <c r="G124" s="51">
        <v>0</v>
      </c>
      <c r="H124"/>
      <c r="I124"/>
      <c r="J124"/>
      <c r="K124"/>
      <c r="L124"/>
      <c r="M124"/>
      <c r="N124"/>
    </row>
    <row r="125" spans="1:14" s="7" customFormat="1" ht="39" customHeight="1" x14ac:dyDescent="0.25">
      <c r="A125" s="117">
        <f t="shared" si="2"/>
        <v>26.180000000000028</v>
      </c>
      <c r="B125" s="9" t="s">
        <v>121</v>
      </c>
      <c r="C125" s="142" t="s">
        <v>120</v>
      </c>
      <c r="D125" s="9" t="s">
        <v>9</v>
      </c>
      <c r="E125" s="69">
        <v>7</v>
      </c>
      <c r="F125" s="68"/>
      <c r="G125" s="51">
        <v>0</v>
      </c>
      <c r="H125"/>
      <c r="I125"/>
      <c r="J125"/>
      <c r="K125"/>
      <c r="L125"/>
      <c r="M125"/>
      <c r="N125"/>
    </row>
    <row r="126" spans="1:14" s="7" customFormat="1" ht="25.5" customHeight="1" x14ac:dyDescent="0.25">
      <c r="A126" s="117">
        <f t="shared" si="2"/>
        <v>26.19000000000003</v>
      </c>
      <c r="B126" s="9" t="s">
        <v>119</v>
      </c>
      <c r="C126" s="142" t="s">
        <v>118</v>
      </c>
      <c r="D126" s="9" t="s">
        <v>9</v>
      </c>
      <c r="E126" s="106">
        <v>4</v>
      </c>
      <c r="F126" s="68"/>
      <c r="G126" s="51">
        <v>0</v>
      </c>
      <c r="H126"/>
      <c r="I126"/>
      <c r="J126"/>
      <c r="K126"/>
      <c r="L126"/>
      <c r="M126"/>
      <c r="N126"/>
    </row>
    <row r="127" spans="1:14" s="7" customFormat="1" ht="49.9" customHeight="1" x14ac:dyDescent="0.25">
      <c r="A127" s="117">
        <f t="shared" si="2"/>
        <v>26.200000000000031</v>
      </c>
      <c r="B127" s="66" t="s">
        <v>30</v>
      </c>
      <c r="C127" s="142" t="s">
        <v>244</v>
      </c>
      <c r="D127" s="66" t="s">
        <v>31</v>
      </c>
      <c r="E127" s="65">
        <v>1</v>
      </c>
      <c r="F127" s="64"/>
      <c r="G127" s="51">
        <v>0</v>
      </c>
      <c r="H127"/>
      <c r="I127"/>
      <c r="J127"/>
      <c r="K127"/>
      <c r="L127"/>
      <c r="M127"/>
      <c r="N127"/>
    </row>
    <row r="128" spans="1:14" s="12" customFormat="1" ht="25.15" customHeight="1" x14ac:dyDescent="0.25">
      <c r="A128" s="132">
        <f>A107+1</f>
        <v>27</v>
      </c>
      <c r="B128" s="110" t="s">
        <v>114</v>
      </c>
      <c r="C128" s="24" t="s">
        <v>113</v>
      </c>
      <c r="D128" s="23"/>
      <c r="E128" s="23"/>
      <c r="F128" s="23"/>
      <c r="G128" s="61"/>
      <c r="H128"/>
      <c r="I128"/>
      <c r="J128"/>
      <c r="K128"/>
      <c r="L128"/>
      <c r="M128"/>
      <c r="N128"/>
    </row>
    <row r="129" spans="1:14" s="12" customFormat="1" ht="30.75" customHeight="1" x14ac:dyDescent="0.25">
      <c r="A129" s="136">
        <f>A128+0.01</f>
        <v>27.01</v>
      </c>
      <c r="B129" s="13" t="s">
        <v>109</v>
      </c>
      <c r="C129" s="151" t="s">
        <v>112</v>
      </c>
      <c r="D129" s="13" t="s">
        <v>8</v>
      </c>
      <c r="E129" s="53">
        <v>410</v>
      </c>
      <c r="F129" s="59"/>
      <c r="G129" s="51">
        <v>0</v>
      </c>
      <c r="H129"/>
      <c r="I129"/>
      <c r="J129"/>
      <c r="K129"/>
      <c r="L129"/>
      <c r="M129"/>
      <c r="N129"/>
    </row>
    <row r="130" spans="1:14" s="12" customFormat="1" ht="30.75" customHeight="1" x14ac:dyDescent="0.25">
      <c r="A130" s="136">
        <f>A129+0.01</f>
        <v>27.020000000000003</v>
      </c>
      <c r="B130" s="13" t="s">
        <v>109</v>
      </c>
      <c r="C130" s="151" t="s">
        <v>111</v>
      </c>
      <c r="D130" s="13" t="s">
        <v>8</v>
      </c>
      <c r="E130" s="53">
        <v>12</v>
      </c>
      <c r="F130" s="59"/>
      <c r="G130" s="51">
        <v>0</v>
      </c>
      <c r="H130"/>
      <c r="I130"/>
      <c r="J130"/>
      <c r="K130"/>
      <c r="L130"/>
      <c r="M130"/>
      <c r="N130"/>
    </row>
    <row r="131" spans="1:14" s="12" customFormat="1" ht="25.5" customHeight="1" x14ac:dyDescent="0.25">
      <c r="A131" s="136">
        <f t="shared" ref="A131:A134" si="3">A130+0.01</f>
        <v>27.030000000000005</v>
      </c>
      <c r="B131" s="13" t="s">
        <v>109</v>
      </c>
      <c r="C131" s="151" t="s">
        <v>110</v>
      </c>
      <c r="D131" s="13" t="s">
        <v>9</v>
      </c>
      <c r="E131" s="53">
        <v>2</v>
      </c>
      <c r="F131" s="59"/>
      <c r="G131" s="51">
        <v>0</v>
      </c>
      <c r="H131"/>
      <c r="I131"/>
      <c r="J131"/>
      <c r="K131"/>
      <c r="L131"/>
      <c r="M131"/>
      <c r="N131"/>
    </row>
    <row r="132" spans="1:14" s="12" customFormat="1" ht="25.5" customHeight="1" x14ac:dyDescent="0.25">
      <c r="A132" s="136">
        <f t="shared" si="3"/>
        <v>27.040000000000006</v>
      </c>
      <c r="B132" s="13" t="s">
        <v>109</v>
      </c>
      <c r="C132" s="151" t="s">
        <v>108</v>
      </c>
      <c r="D132" s="13" t="s">
        <v>9</v>
      </c>
      <c r="E132" s="53">
        <v>1</v>
      </c>
      <c r="F132" s="59"/>
      <c r="G132" s="51">
        <v>0</v>
      </c>
      <c r="H132"/>
      <c r="I132"/>
      <c r="J132"/>
      <c r="K132"/>
      <c r="L132"/>
      <c r="M132"/>
      <c r="N132"/>
    </row>
    <row r="133" spans="1:14" s="12" customFormat="1" ht="33" customHeight="1" x14ac:dyDescent="0.25">
      <c r="A133" s="136">
        <f t="shared" si="3"/>
        <v>27.050000000000008</v>
      </c>
      <c r="B133" s="13" t="s">
        <v>107</v>
      </c>
      <c r="C133" s="151" t="s">
        <v>106</v>
      </c>
      <c r="D133" s="13" t="s">
        <v>9</v>
      </c>
      <c r="E133" s="53">
        <v>1</v>
      </c>
      <c r="F133" s="59"/>
      <c r="G133" s="51">
        <v>0</v>
      </c>
      <c r="H133"/>
      <c r="I133"/>
      <c r="J133"/>
      <c r="K133"/>
      <c r="L133"/>
      <c r="M133"/>
      <c r="N133"/>
    </row>
    <row r="134" spans="1:14" s="12" customFormat="1" ht="25.5" customHeight="1" x14ac:dyDescent="0.25">
      <c r="A134" s="136">
        <f t="shared" si="3"/>
        <v>27.060000000000009</v>
      </c>
      <c r="B134" s="13" t="s">
        <v>105</v>
      </c>
      <c r="C134" s="151" t="s">
        <v>104</v>
      </c>
      <c r="D134" s="13" t="s">
        <v>9</v>
      </c>
      <c r="E134" s="53">
        <v>1</v>
      </c>
      <c r="F134" s="59"/>
      <c r="G134" s="51">
        <v>0</v>
      </c>
      <c r="H134"/>
      <c r="I134"/>
      <c r="J134"/>
      <c r="K134"/>
      <c r="L134"/>
      <c r="M134"/>
      <c r="N134"/>
    </row>
    <row r="135" spans="1:14" s="12" customFormat="1" ht="25.15" customHeight="1" x14ac:dyDescent="0.25">
      <c r="A135" s="132">
        <f>A128+1</f>
        <v>28</v>
      </c>
      <c r="B135" s="133" t="s">
        <v>226</v>
      </c>
      <c r="C135" s="125" t="s">
        <v>225</v>
      </c>
      <c r="D135" s="134"/>
      <c r="E135" s="134"/>
      <c r="F135" s="134"/>
      <c r="G135" s="135"/>
      <c r="H135"/>
      <c r="I135"/>
      <c r="J135"/>
      <c r="K135"/>
      <c r="L135"/>
      <c r="M135"/>
      <c r="N135"/>
    </row>
    <row r="136" spans="1:14" s="12" customFormat="1" ht="40.9" customHeight="1" x14ac:dyDescent="0.25">
      <c r="A136" s="136">
        <f>A135+0.01</f>
        <v>28.01</v>
      </c>
      <c r="B136" s="127" t="s">
        <v>227</v>
      </c>
      <c r="C136" s="152" t="s">
        <v>228</v>
      </c>
      <c r="D136" s="127" t="s">
        <v>8</v>
      </c>
      <c r="E136" s="137">
        <v>250</v>
      </c>
      <c r="F136" s="138"/>
      <c r="G136" s="131">
        <v>0</v>
      </c>
      <c r="H136"/>
      <c r="I136"/>
      <c r="J136"/>
      <c r="K136"/>
      <c r="L136"/>
      <c r="M136"/>
      <c r="N136"/>
    </row>
    <row r="137" spans="1:14" s="12" customFormat="1" ht="25.15" customHeight="1" x14ac:dyDescent="0.25">
      <c r="A137" s="132">
        <f>A135+1</f>
        <v>29</v>
      </c>
      <c r="B137" s="19" t="s">
        <v>60</v>
      </c>
      <c r="C137" s="24" t="s">
        <v>42</v>
      </c>
      <c r="D137" s="23"/>
      <c r="E137" s="23"/>
      <c r="F137" s="23"/>
      <c r="G137" s="61"/>
      <c r="H137"/>
      <c r="I137"/>
      <c r="J137"/>
      <c r="K137"/>
      <c r="L137"/>
      <c r="M137"/>
      <c r="N137"/>
    </row>
    <row r="138" spans="1:14" s="12" customFormat="1" ht="25.5" customHeight="1" x14ac:dyDescent="0.25">
      <c r="A138" s="136">
        <f t="shared" ref="A138:A145" si="4">A137+0.01</f>
        <v>29.01</v>
      </c>
      <c r="B138" s="60" t="s">
        <v>55</v>
      </c>
      <c r="C138" s="141" t="s">
        <v>103</v>
      </c>
      <c r="D138" s="13" t="s">
        <v>8</v>
      </c>
      <c r="E138" s="53">
        <v>100</v>
      </c>
      <c r="F138" s="59"/>
      <c r="G138" s="51">
        <v>0</v>
      </c>
      <c r="H138"/>
      <c r="I138"/>
      <c r="J138"/>
      <c r="K138"/>
      <c r="L138"/>
      <c r="M138"/>
      <c r="N138"/>
    </row>
    <row r="139" spans="1:14" s="12" customFormat="1" ht="25.5" customHeight="1" x14ac:dyDescent="0.25">
      <c r="A139" s="136">
        <f t="shared" si="4"/>
        <v>29.020000000000003</v>
      </c>
      <c r="B139" s="60" t="s">
        <v>55</v>
      </c>
      <c r="C139" s="141" t="s">
        <v>102</v>
      </c>
      <c r="D139" s="13" t="s">
        <v>8</v>
      </c>
      <c r="E139" s="53">
        <v>20</v>
      </c>
      <c r="F139" s="59"/>
      <c r="G139" s="51">
        <v>0</v>
      </c>
      <c r="H139"/>
      <c r="I139"/>
      <c r="J139"/>
      <c r="K139"/>
      <c r="L139"/>
      <c r="M139"/>
      <c r="N139"/>
    </row>
    <row r="140" spans="1:14" s="12" customFormat="1" ht="39.6" customHeight="1" x14ac:dyDescent="0.25">
      <c r="A140" s="136">
        <f t="shared" si="4"/>
        <v>29.030000000000005</v>
      </c>
      <c r="B140" s="60" t="s">
        <v>55</v>
      </c>
      <c r="C140" s="141" t="s">
        <v>235</v>
      </c>
      <c r="D140" s="13" t="s">
        <v>8</v>
      </c>
      <c r="E140" s="53">
        <v>72</v>
      </c>
      <c r="F140" s="59"/>
      <c r="G140" s="51">
        <v>0</v>
      </c>
      <c r="H140"/>
      <c r="I140"/>
      <c r="J140"/>
      <c r="K140"/>
      <c r="L140"/>
      <c r="M140"/>
      <c r="N140"/>
    </row>
    <row r="141" spans="1:14" s="12" customFormat="1" ht="42" customHeight="1" x14ac:dyDescent="0.25">
      <c r="A141" s="136">
        <f t="shared" si="4"/>
        <v>29.040000000000006</v>
      </c>
      <c r="B141" s="60" t="s">
        <v>55</v>
      </c>
      <c r="C141" s="141" t="s">
        <v>236</v>
      </c>
      <c r="D141" s="13" t="s">
        <v>8</v>
      </c>
      <c r="E141" s="53">
        <v>36</v>
      </c>
      <c r="F141" s="59"/>
      <c r="G141" s="51">
        <v>0</v>
      </c>
      <c r="H141"/>
      <c r="I141"/>
      <c r="J141"/>
      <c r="K141"/>
      <c r="L141"/>
      <c r="M141"/>
      <c r="N141"/>
    </row>
    <row r="142" spans="1:14" s="12" customFormat="1" ht="25.5" customHeight="1" x14ac:dyDescent="0.25">
      <c r="A142" s="136">
        <f t="shared" si="4"/>
        <v>29.050000000000008</v>
      </c>
      <c r="B142" s="60" t="s">
        <v>55</v>
      </c>
      <c r="C142" s="141" t="s">
        <v>101</v>
      </c>
      <c r="D142" s="13" t="s">
        <v>8</v>
      </c>
      <c r="E142" s="53">
        <v>33</v>
      </c>
      <c r="F142" s="59"/>
      <c r="G142" s="51">
        <v>0</v>
      </c>
      <c r="H142"/>
      <c r="I142"/>
      <c r="J142"/>
      <c r="K142"/>
      <c r="L142"/>
      <c r="M142"/>
      <c r="N142"/>
    </row>
    <row r="143" spans="1:14" s="12" customFormat="1" ht="25.5" customHeight="1" x14ac:dyDescent="0.25">
      <c r="A143" s="136">
        <f t="shared" si="4"/>
        <v>29.060000000000009</v>
      </c>
      <c r="B143" s="60" t="s">
        <v>55</v>
      </c>
      <c r="C143" s="141" t="s">
        <v>100</v>
      </c>
      <c r="D143" s="13" t="s">
        <v>8</v>
      </c>
      <c r="E143" s="53">
        <v>37</v>
      </c>
      <c r="F143" s="59"/>
      <c r="G143" s="51">
        <v>0</v>
      </c>
      <c r="H143"/>
      <c r="I143"/>
      <c r="J143"/>
      <c r="K143"/>
      <c r="L143"/>
      <c r="M143"/>
      <c r="N143"/>
    </row>
    <row r="144" spans="1:14" s="12" customFormat="1" ht="25.5" customHeight="1" x14ac:dyDescent="0.25">
      <c r="A144" s="136">
        <f t="shared" si="4"/>
        <v>29.070000000000011</v>
      </c>
      <c r="B144" s="60" t="s">
        <v>55</v>
      </c>
      <c r="C144" s="141" t="s">
        <v>99</v>
      </c>
      <c r="D144" s="13" t="s">
        <v>9</v>
      </c>
      <c r="E144" s="53">
        <v>1</v>
      </c>
      <c r="F144" s="59"/>
      <c r="G144" s="51">
        <v>0</v>
      </c>
      <c r="H144"/>
      <c r="I144"/>
      <c r="J144"/>
      <c r="K144"/>
      <c r="L144"/>
      <c r="M144"/>
      <c r="N144"/>
    </row>
    <row r="145" spans="1:14" s="12" customFormat="1" ht="33.75" customHeight="1" x14ac:dyDescent="0.25">
      <c r="A145" s="136">
        <f t="shared" si="4"/>
        <v>29.080000000000013</v>
      </c>
      <c r="B145" s="60" t="s">
        <v>98</v>
      </c>
      <c r="C145" s="141" t="s">
        <v>97</v>
      </c>
      <c r="D145" s="13" t="s">
        <v>9</v>
      </c>
      <c r="E145" s="53">
        <v>2</v>
      </c>
      <c r="F145" s="59"/>
      <c r="G145" s="51">
        <v>0</v>
      </c>
      <c r="H145"/>
      <c r="I145"/>
      <c r="J145"/>
      <c r="K145"/>
      <c r="L145"/>
      <c r="M145"/>
      <c r="N145"/>
    </row>
    <row r="146" spans="1:14" s="12" customFormat="1" ht="25.15" customHeight="1" x14ac:dyDescent="0.25">
      <c r="A146" s="132">
        <f>A137+1</f>
        <v>30</v>
      </c>
      <c r="B146" s="19" t="s">
        <v>96</v>
      </c>
      <c r="C146" s="24" t="s">
        <v>95</v>
      </c>
      <c r="D146" s="23"/>
      <c r="E146" s="23"/>
      <c r="F146" s="23"/>
      <c r="G146" s="61"/>
      <c r="H146"/>
      <c r="I146"/>
      <c r="J146"/>
      <c r="K146"/>
      <c r="L146"/>
      <c r="M146"/>
      <c r="N146"/>
    </row>
    <row r="147" spans="1:14" s="12" customFormat="1" ht="39.75" customHeight="1" x14ac:dyDescent="0.25">
      <c r="A147" s="136">
        <f>A146+0.01</f>
        <v>30.01</v>
      </c>
      <c r="B147" s="60" t="s">
        <v>94</v>
      </c>
      <c r="C147" s="141" t="s">
        <v>93</v>
      </c>
      <c r="D147" s="13" t="s">
        <v>9</v>
      </c>
      <c r="E147" s="53">
        <v>7</v>
      </c>
      <c r="F147" s="59"/>
      <c r="G147" s="51">
        <v>0</v>
      </c>
      <c r="H147"/>
      <c r="I147"/>
      <c r="J147"/>
      <c r="K147"/>
      <c r="L147"/>
      <c r="M147"/>
      <c r="N147"/>
    </row>
    <row r="148" spans="1:14" s="12" customFormat="1" ht="34.9" customHeight="1" x14ac:dyDescent="0.25">
      <c r="A148" s="136">
        <f t="shared" ref="A148:A150" si="5">A147+0.01</f>
        <v>30.020000000000003</v>
      </c>
      <c r="B148" s="60" t="s">
        <v>92</v>
      </c>
      <c r="C148" s="141" t="s">
        <v>91</v>
      </c>
      <c r="D148" s="13" t="s">
        <v>90</v>
      </c>
      <c r="E148" s="107">
        <v>28</v>
      </c>
      <c r="F148" s="59"/>
      <c r="G148" s="51">
        <v>0</v>
      </c>
      <c r="H148"/>
      <c r="I148"/>
      <c r="J148"/>
      <c r="K148"/>
      <c r="L148"/>
      <c r="M148"/>
      <c r="N148"/>
    </row>
    <row r="149" spans="1:14" s="12" customFormat="1" ht="40.5" customHeight="1" x14ac:dyDescent="0.25">
      <c r="A149" s="136">
        <f t="shared" si="5"/>
        <v>30.030000000000005</v>
      </c>
      <c r="B149" s="60" t="s">
        <v>63</v>
      </c>
      <c r="C149" s="141" t="s">
        <v>89</v>
      </c>
      <c r="D149" s="13" t="s">
        <v>9</v>
      </c>
      <c r="E149" s="53">
        <v>2</v>
      </c>
      <c r="F149" s="59"/>
      <c r="G149" s="51">
        <v>0</v>
      </c>
      <c r="H149"/>
      <c r="I149"/>
      <c r="J149"/>
      <c r="K149"/>
      <c r="L149"/>
      <c r="M149"/>
      <c r="N149"/>
    </row>
    <row r="150" spans="1:14" s="12" customFormat="1" ht="36" customHeight="1" x14ac:dyDescent="0.25">
      <c r="A150" s="136">
        <f t="shared" si="5"/>
        <v>30.040000000000006</v>
      </c>
      <c r="B150" s="58" t="s">
        <v>88</v>
      </c>
      <c r="C150" s="153" t="s">
        <v>87</v>
      </c>
      <c r="D150" s="58" t="s">
        <v>9</v>
      </c>
      <c r="E150" s="58">
        <v>3</v>
      </c>
      <c r="F150" s="58"/>
      <c r="G150" s="51">
        <v>0</v>
      </c>
      <c r="H150"/>
      <c r="I150"/>
      <c r="J150"/>
      <c r="K150"/>
      <c r="L150"/>
      <c r="M150"/>
      <c r="N150"/>
    </row>
    <row r="151" spans="1:14" customFormat="1" ht="32.450000000000003" customHeight="1" x14ac:dyDescent="0.25">
      <c r="A151" s="50"/>
      <c r="B151" s="49"/>
      <c r="C151" s="48"/>
      <c r="D151" s="48"/>
      <c r="E151" s="18" t="s">
        <v>47</v>
      </c>
      <c r="F151" s="47"/>
      <c r="G151" s="46">
        <f>SUM(G15:G150)</f>
        <v>120000</v>
      </c>
    </row>
    <row r="152" spans="1:14" customFormat="1" ht="29.25" customHeight="1" x14ac:dyDescent="0.25">
      <c r="A152" s="43"/>
      <c r="B152" s="42"/>
      <c r="C152" s="41"/>
      <c r="D152" s="41"/>
      <c r="E152" s="45" t="s">
        <v>46</v>
      </c>
      <c r="F152" s="41"/>
      <c r="G152" s="44"/>
    </row>
    <row r="153" spans="1:14" customFormat="1" ht="19.149999999999999" customHeight="1" x14ac:dyDescent="0.25">
      <c r="A153" s="40"/>
      <c r="B153" s="39"/>
      <c r="C153" s="38"/>
      <c r="D153" s="111" t="s">
        <v>48</v>
      </c>
      <c r="E153" s="38"/>
      <c r="F153" s="38"/>
      <c r="G153" s="37"/>
    </row>
    <row r="154" spans="1:14" customFormat="1" x14ac:dyDescent="0.25">
      <c r="A154" s="40"/>
      <c r="B154" s="39"/>
      <c r="C154" s="38"/>
      <c r="D154" s="38"/>
      <c r="E154" s="38"/>
      <c r="F154" s="38"/>
      <c r="G154" s="37"/>
    </row>
    <row r="155" spans="1:14" s="7" customFormat="1" x14ac:dyDescent="0.25">
      <c r="A155" s="32"/>
      <c r="B155" s="35"/>
      <c r="C155" s="36"/>
      <c r="D155" s="35"/>
      <c r="E155" s="35"/>
      <c r="F155" s="34"/>
      <c r="G155" s="33"/>
      <c r="H155"/>
      <c r="I155"/>
      <c r="J155"/>
      <c r="K155"/>
      <c r="L155"/>
      <c r="M155"/>
      <c r="N155"/>
    </row>
    <row r="156" spans="1:14" s="7" customFormat="1" x14ac:dyDescent="0.25">
      <c r="A156" s="32"/>
      <c r="B156" s="35"/>
      <c r="C156" s="36"/>
      <c r="D156" s="35"/>
      <c r="E156" s="35"/>
      <c r="F156" s="34"/>
      <c r="G156" s="33"/>
      <c r="H156"/>
      <c r="I156"/>
      <c r="J156"/>
      <c r="K156"/>
      <c r="L156"/>
      <c r="M156"/>
      <c r="N156"/>
    </row>
    <row r="157" spans="1:14" s="7" customFormat="1" x14ac:dyDescent="0.25">
      <c r="A157" s="32"/>
      <c r="B157" s="35"/>
      <c r="C157" s="36"/>
      <c r="D157" s="35"/>
      <c r="E157" s="35"/>
      <c r="F157" s="34"/>
      <c r="G157" s="33"/>
      <c r="H157"/>
      <c r="I157"/>
      <c r="J157"/>
      <c r="K157"/>
      <c r="L157"/>
      <c r="M157"/>
      <c r="N157"/>
    </row>
    <row r="158" spans="1:14" s="7" customFormat="1" x14ac:dyDescent="0.25">
      <c r="A158" s="32"/>
      <c r="B158" s="35"/>
      <c r="C158" s="36"/>
      <c r="D158" s="35"/>
      <c r="E158" s="35"/>
      <c r="F158" s="34"/>
      <c r="G158" s="33"/>
      <c r="H158"/>
      <c r="I158"/>
      <c r="J158"/>
      <c r="K158"/>
      <c r="L158"/>
      <c r="M158"/>
      <c r="N158"/>
    </row>
    <row r="159" spans="1:14" s="7" customFormat="1" x14ac:dyDescent="0.25">
      <c r="A159" s="32"/>
      <c r="B159" s="35"/>
      <c r="C159" s="36"/>
      <c r="D159" s="35"/>
      <c r="E159" s="35"/>
      <c r="F159" s="34"/>
      <c r="G159" s="33"/>
      <c r="H159"/>
      <c r="I159"/>
      <c r="J159"/>
      <c r="K159"/>
      <c r="L159"/>
      <c r="M159"/>
      <c r="N159"/>
    </row>
    <row r="160" spans="1:14" s="7" customFormat="1" x14ac:dyDescent="0.25">
      <c r="A160" s="32"/>
      <c r="B160" s="35"/>
      <c r="C160" s="36"/>
      <c r="D160" s="35"/>
      <c r="E160" s="35"/>
      <c r="F160" s="34"/>
      <c r="G160" s="33"/>
      <c r="H160"/>
      <c r="I160"/>
      <c r="J160"/>
      <c r="K160"/>
      <c r="L160"/>
      <c r="M160"/>
      <c r="N160"/>
    </row>
    <row r="161" spans="1:14" s="7" customFormat="1" x14ac:dyDescent="0.25">
      <c r="A161" s="32"/>
      <c r="B161" s="35"/>
      <c r="C161" s="36"/>
      <c r="D161" s="35"/>
      <c r="E161" s="35"/>
      <c r="F161" s="34"/>
      <c r="G161" s="33"/>
      <c r="H161"/>
      <c r="I161"/>
      <c r="J161"/>
      <c r="K161"/>
      <c r="L161"/>
      <c r="M161"/>
      <c r="N161"/>
    </row>
    <row r="162" spans="1:14" s="7" customFormat="1" x14ac:dyDescent="0.25">
      <c r="A162" s="32"/>
      <c r="B162" s="35"/>
      <c r="C162" s="36"/>
      <c r="D162" s="35"/>
      <c r="E162" s="35"/>
      <c r="F162" s="34"/>
      <c r="G162" s="33"/>
      <c r="H162"/>
      <c r="I162"/>
      <c r="J162"/>
      <c r="K162"/>
      <c r="L162"/>
      <c r="M162"/>
      <c r="N162"/>
    </row>
    <row r="163" spans="1:14" s="7" customFormat="1" x14ac:dyDescent="0.25">
      <c r="A163" s="32"/>
      <c r="B163" s="35"/>
      <c r="C163" s="36"/>
      <c r="D163" s="35"/>
      <c r="E163" s="35"/>
      <c r="F163" s="34"/>
      <c r="G163" s="33"/>
      <c r="H163"/>
      <c r="I163"/>
      <c r="J163"/>
      <c r="K163"/>
      <c r="L163"/>
      <c r="M163"/>
      <c r="N163"/>
    </row>
    <row r="164" spans="1:14" s="7" customFormat="1" x14ac:dyDescent="0.25">
      <c r="A164" s="32"/>
      <c r="B164" s="35"/>
      <c r="C164" s="36"/>
      <c r="D164" s="35"/>
      <c r="E164" s="35"/>
      <c r="F164" s="34"/>
      <c r="G164" s="33"/>
      <c r="H164"/>
      <c r="I164"/>
      <c r="J164"/>
      <c r="K164"/>
      <c r="L164"/>
      <c r="M164"/>
      <c r="N164"/>
    </row>
    <row r="165" spans="1:14" s="7" customFormat="1" x14ac:dyDescent="0.25">
      <c r="A165" s="32"/>
      <c r="B165" s="35"/>
      <c r="C165" s="36"/>
      <c r="D165" s="35"/>
      <c r="E165" s="35"/>
      <c r="F165" s="34"/>
      <c r="G165" s="33"/>
      <c r="H165"/>
      <c r="I165"/>
      <c r="J165"/>
      <c r="K165"/>
      <c r="L165"/>
      <c r="M165"/>
      <c r="N165"/>
    </row>
    <row r="166" spans="1:14" s="7" customFormat="1" x14ac:dyDescent="0.25">
      <c r="A166" s="32"/>
      <c r="B166" s="35"/>
      <c r="C166" s="36"/>
      <c r="D166" s="35"/>
      <c r="E166" s="35"/>
      <c r="F166" s="34"/>
      <c r="G166" s="33"/>
      <c r="H166"/>
      <c r="I166"/>
      <c r="J166"/>
      <c r="K166"/>
      <c r="L166"/>
      <c r="M166"/>
      <c r="N166"/>
    </row>
    <row r="167" spans="1:14" s="7" customFormat="1" x14ac:dyDescent="0.25">
      <c r="A167" s="32"/>
      <c r="B167" s="35"/>
      <c r="C167" s="36"/>
      <c r="D167" s="35"/>
      <c r="E167" s="35"/>
      <c r="F167" s="34"/>
      <c r="G167" s="33"/>
      <c r="H167"/>
      <c r="I167"/>
      <c r="J167"/>
      <c r="K167"/>
      <c r="L167"/>
      <c r="M167"/>
      <c r="N167"/>
    </row>
    <row r="168" spans="1:14" s="7" customFormat="1" x14ac:dyDescent="0.25">
      <c r="A168" s="32"/>
      <c r="B168" s="35"/>
      <c r="C168" s="36"/>
      <c r="D168" s="35"/>
      <c r="E168" s="35"/>
      <c r="F168" s="34"/>
      <c r="G168" s="33"/>
      <c r="H168"/>
      <c r="I168"/>
      <c r="J168"/>
      <c r="K168"/>
      <c r="L168"/>
      <c r="M168"/>
      <c r="N168"/>
    </row>
    <row r="169" spans="1:14" s="7" customFormat="1" x14ac:dyDescent="0.25">
      <c r="A169" s="32"/>
      <c r="B169" s="35"/>
      <c r="C169" s="36"/>
      <c r="D169" s="35"/>
      <c r="E169" s="35"/>
      <c r="F169" s="34"/>
      <c r="G169" s="33"/>
      <c r="H169"/>
      <c r="I169"/>
      <c r="J169"/>
      <c r="K169"/>
      <c r="L169"/>
      <c r="M169"/>
      <c r="N169"/>
    </row>
    <row r="170" spans="1:14" s="7" customFormat="1" x14ac:dyDescent="0.25">
      <c r="A170" s="32"/>
      <c r="B170" s="35"/>
      <c r="C170" s="36"/>
      <c r="D170" s="35"/>
      <c r="E170" s="35"/>
      <c r="F170" s="34"/>
      <c r="G170" s="33"/>
      <c r="H170"/>
      <c r="I170"/>
      <c r="J170"/>
      <c r="K170"/>
      <c r="L170"/>
      <c r="M170"/>
      <c r="N170"/>
    </row>
    <row r="171" spans="1:14" s="7" customFormat="1" x14ac:dyDescent="0.25">
      <c r="A171" s="32"/>
      <c r="B171" s="35"/>
      <c r="C171" s="36"/>
      <c r="D171" s="35"/>
      <c r="E171" s="35"/>
      <c r="F171" s="34"/>
      <c r="G171" s="33"/>
      <c r="H171"/>
      <c r="I171"/>
      <c r="J171"/>
      <c r="K171"/>
      <c r="L171"/>
      <c r="M171"/>
      <c r="N171"/>
    </row>
    <row r="172" spans="1:14" s="7" customFormat="1" x14ac:dyDescent="0.25">
      <c r="A172" s="32"/>
      <c r="B172" s="35"/>
      <c r="C172" s="36"/>
      <c r="D172" s="35"/>
      <c r="E172" s="35"/>
      <c r="F172" s="34"/>
      <c r="G172" s="33"/>
      <c r="H172"/>
      <c r="I172"/>
      <c r="J172"/>
      <c r="K172"/>
      <c r="L172"/>
      <c r="M172"/>
      <c r="N172"/>
    </row>
    <row r="173" spans="1:14" s="7" customFormat="1" x14ac:dyDescent="0.25">
      <c r="A173" s="32"/>
      <c r="B173" s="35"/>
      <c r="C173" s="36"/>
      <c r="D173" s="35"/>
      <c r="E173" s="35"/>
      <c r="F173" s="34"/>
      <c r="G173" s="33"/>
      <c r="H173"/>
      <c r="I173"/>
      <c r="J173"/>
      <c r="K173"/>
      <c r="L173"/>
      <c r="M173"/>
      <c r="N173"/>
    </row>
    <row r="174" spans="1:14" s="7" customFormat="1" x14ac:dyDescent="0.25">
      <c r="A174" s="32"/>
      <c r="B174" s="35"/>
      <c r="C174" s="36"/>
      <c r="D174" s="35"/>
      <c r="E174" s="35"/>
      <c r="F174" s="34"/>
      <c r="G174" s="33"/>
      <c r="H174"/>
      <c r="I174"/>
      <c r="J174"/>
      <c r="K174"/>
      <c r="L174"/>
      <c r="M174"/>
      <c r="N174"/>
    </row>
    <row r="175" spans="1:14" s="7" customFormat="1" x14ac:dyDescent="0.25">
      <c r="A175" s="32"/>
      <c r="B175" s="35"/>
      <c r="C175" s="36"/>
      <c r="D175" s="35"/>
      <c r="E175" s="35"/>
      <c r="F175" s="34"/>
      <c r="G175" s="33"/>
      <c r="H175"/>
      <c r="I175"/>
      <c r="J175"/>
      <c r="K175"/>
      <c r="L175"/>
      <c r="M175"/>
      <c r="N175"/>
    </row>
    <row r="176" spans="1:14" s="7" customFormat="1" x14ac:dyDescent="0.25">
      <c r="A176" s="32"/>
      <c r="B176" s="35"/>
      <c r="C176" s="36"/>
      <c r="D176" s="35"/>
      <c r="E176" s="35"/>
      <c r="F176" s="34"/>
      <c r="G176" s="33"/>
      <c r="H176"/>
      <c r="I176"/>
      <c r="J176"/>
      <c r="K176"/>
      <c r="L176"/>
      <c r="M176"/>
      <c r="N176"/>
    </row>
    <row r="177" spans="1:14" s="7" customFormat="1" x14ac:dyDescent="0.25">
      <c r="A177" s="32"/>
      <c r="B177" s="35"/>
      <c r="C177" s="36"/>
      <c r="D177" s="35"/>
      <c r="E177" s="35"/>
      <c r="F177" s="34"/>
      <c r="G177" s="33"/>
      <c r="H177"/>
      <c r="I177"/>
      <c r="J177"/>
      <c r="K177"/>
      <c r="L177"/>
      <c r="M177"/>
      <c r="N177"/>
    </row>
    <row r="178" spans="1:14" s="7" customFormat="1" x14ac:dyDescent="0.25">
      <c r="A178" s="32"/>
      <c r="B178" s="35"/>
      <c r="C178" s="36"/>
      <c r="D178" s="35"/>
      <c r="E178" s="35"/>
      <c r="F178" s="34"/>
      <c r="G178" s="33"/>
      <c r="H178"/>
      <c r="I178"/>
      <c r="J178"/>
      <c r="K178"/>
      <c r="L178"/>
      <c r="M178"/>
      <c r="N178"/>
    </row>
    <row r="179" spans="1:14" s="7" customFormat="1" x14ac:dyDescent="0.25">
      <c r="A179" s="32"/>
      <c r="B179" s="35"/>
      <c r="C179" s="36"/>
      <c r="D179" s="35"/>
      <c r="E179" s="35"/>
      <c r="F179" s="34"/>
      <c r="G179" s="33"/>
      <c r="H179"/>
      <c r="I179"/>
      <c r="J179"/>
      <c r="K179"/>
      <c r="L179"/>
      <c r="M179"/>
      <c r="N179"/>
    </row>
    <row r="180" spans="1:14" s="7" customFormat="1" x14ac:dyDescent="0.25">
      <c r="A180" s="32"/>
      <c r="B180" s="35"/>
      <c r="C180" s="36"/>
      <c r="D180" s="35"/>
      <c r="E180" s="35"/>
      <c r="F180" s="34"/>
      <c r="G180" s="33"/>
      <c r="H180"/>
      <c r="I180"/>
      <c r="J180"/>
      <c r="K180"/>
      <c r="L180"/>
      <c r="M180"/>
      <c r="N180"/>
    </row>
    <row r="181" spans="1:14" s="7" customFormat="1" x14ac:dyDescent="0.25">
      <c r="A181" s="32"/>
      <c r="B181" s="35"/>
      <c r="C181" s="36"/>
      <c r="D181" s="35"/>
      <c r="E181" s="35"/>
      <c r="F181" s="34"/>
      <c r="G181" s="33"/>
      <c r="H181"/>
      <c r="I181"/>
      <c r="J181"/>
      <c r="K181"/>
      <c r="L181"/>
      <c r="M181"/>
      <c r="N181"/>
    </row>
    <row r="182" spans="1:14" s="7" customFormat="1" x14ac:dyDescent="0.25">
      <c r="A182" s="32"/>
      <c r="B182" s="5"/>
      <c r="C182" s="6"/>
      <c r="D182" s="5"/>
      <c r="E182" s="5"/>
      <c r="F182" s="2"/>
      <c r="G182" s="33"/>
      <c r="H182"/>
      <c r="I182"/>
      <c r="J182"/>
      <c r="K182"/>
      <c r="L182"/>
      <c r="M182"/>
      <c r="N182"/>
    </row>
    <row r="183" spans="1:14" s="7" customFormat="1" x14ac:dyDescent="0.25">
      <c r="A183" s="32"/>
      <c r="B183" s="5"/>
      <c r="C183" s="6"/>
      <c r="D183" s="5"/>
      <c r="E183" s="5"/>
      <c r="F183" s="2"/>
      <c r="G183" s="33"/>
      <c r="H183"/>
      <c r="I183"/>
      <c r="J183"/>
      <c r="K183"/>
      <c r="L183"/>
      <c r="M183"/>
      <c r="N183"/>
    </row>
    <row r="184" spans="1:14" s="7" customFormat="1" x14ac:dyDescent="0.25">
      <c r="A184" s="32"/>
      <c r="B184" s="5"/>
      <c r="C184" s="6"/>
      <c r="D184" s="5"/>
      <c r="E184" s="5"/>
      <c r="F184" s="2"/>
      <c r="G184" s="33"/>
      <c r="H184"/>
      <c r="I184"/>
      <c r="J184"/>
      <c r="K184"/>
      <c r="L184"/>
      <c r="M184"/>
      <c r="N184"/>
    </row>
    <row r="185" spans="1:14" s="7" customFormat="1" x14ac:dyDescent="0.25">
      <c r="A185" s="32"/>
      <c r="B185" s="5"/>
      <c r="C185" s="6"/>
      <c r="D185" s="5"/>
      <c r="E185" s="5"/>
      <c r="F185" s="2"/>
      <c r="G185" s="33"/>
      <c r="H185"/>
      <c r="I185"/>
      <c r="J185"/>
      <c r="K185"/>
      <c r="L185"/>
      <c r="M185"/>
      <c r="N185"/>
    </row>
    <row r="186" spans="1:14" s="7" customFormat="1" x14ac:dyDescent="0.25">
      <c r="A186" s="32"/>
      <c r="B186" s="5"/>
      <c r="C186" s="6"/>
      <c r="D186" s="5"/>
      <c r="E186" s="5"/>
      <c r="F186" s="2"/>
      <c r="G186" s="33"/>
      <c r="H186"/>
      <c r="I186"/>
      <c r="J186"/>
      <c r="K186"/>
      <c r="L186"/>
      <c r="M186"/>
      <c r="N186"/>
    </row>
    <row r="187" spans="1:14" s="7" customFormat="1" x14ac:dyDescent="0.25">
      <c r="A187" s="32"/>
      <c r="B187" s="5"/>
      <c r="C187" s="6"/>
      <c r="D187" s="5"/>
      <c r="E187" s="5"/>
      <c r="F187" s="2"/>
      <c r="G187" s="33"/>
      <c r="H187"/>
      <c r="I187"/>
      <c r="J187"/>
      <c r="K187"/>
      <c r="L187"/>
      <c r="M187"/>
      <c r="N187"/>
    </row>
    <row r="188" spans="1:14" s="7" customFormat="1" x14ac:dyDescent="0.25">
      <c r="A188" s="32"/>
      <c r="B188" s="5"/>
      <c r="C188" s="6"/>
      <c r="D188" s="5"/>
      <c r="E188" s="5"/>
      <c r="F188" s="2"/>
      <c r="G188" s="31"/>
      <c r="H188"/>
      <c r="I188"/>
      <c r="J188"/>
      <c r="K188"/>
      <c r="L188"/>
      <c r="M188"/>
      <c r="N188"/>
    </row>
    <row r="189" spans="1:14" s="7" customFormat="1" x14ac:dyDescent="0.25">
      <c r="A189" s="21"/>
      <c r="B189" s="5"/>
      <c r="C189" s="6"/>
      <c r="D189" s="5"/>
      <c r="E189" s="5"/>
      <c r="F189" s="2"/>
      <c r="G189" s="31"/>
      <c r="H189"/>
      <c r="I189"/>
      <c r="J189"/>
      <c r="K189"/>
      <c r="L189"/>
      <c r="M189"/>
      <c r="N189"/>
    </row>
    <row r="190" spans="1:14" s="7" customFormat="1" x14ac:dyDescent="0.25">
      <c r="A190" s="21"/>
      <c r="B190" s="5"/>
      <c r="C190" s="6"/>
      <c r="D190" s="5"/>
      <c r="E190" s="5"/>
      <c r="F190" s="2"/>
      <c r="G190" s="31"/>
      <c r="H190"/>
      <c r="I190"/>
      <c r="J190"/>
      <c r="K190"/>
      <c r="L190"/>
      <c r="M190"/>
      <c r="N190"/>
    </row>
    <row r="191" spans="1:14" s="7" customFormat="1" x14ac:dyDescent="0.25">
      <c r="A191" s="21"/>
      <c r="B191" s="5"/>
      <c r="C191" s="6"/>
      <c r="D191" s="5"/>
      <c r="E191" s="5"/>
      <c r="F191" s="2"/>
      <c r="G191" s="31"/>
      <c r="H191"/>
      <c r="I191"/>
      <c r="J191"/>
      <c r="K191"/>
      <c r="L191"/>
      <c r="M191"/>
      <c r="N191"/>
    </row>
    <row r="192" spans="1:14" s="7" customFormat="1" x14ac:dyDescent="0.25">
      <c r="A192" s="21"/>
      <c r="B192" s="5"/>
      <c r="C192" s="6"/>
      <c r="D192" s="5"/>
      <c r="E192" s="5"/>
      <c r="F192" s="2"/>
      <c r="G192" s="31"/>
      <c r="H192"/>
      <c r="I192"/>
      <c r="J192"/>
      <c r="K192"/>
      <c r="L192"/>
      <c r="M192"/>
      <c r="N192"/>
    </row>
    <row r="193" spans="1:14" s="7" customFormat="1" x14ac:dyDescent="0.25">
      <c r="A193" s="21"/>
      <c r="B193" s="5"/>
      <c r="C193" s="6"/>
      <c r="D193" s="5"/>
      <c r="E193" s="5"/>
      <c r="F193" s="2"/>
      <c r="G193" s="31"/>
      <c r="H193"/>
      <c r="I193"/>
      <c r="J193"/>
      <c r="K193"/>
      <c r="L193"/>
      <c r="M193"/>
      <c r="N193"/>
    </row>
    <row r="194" spans="1:14" s="7" customFormat="1" x14ac:dyDescent="0.25">
      <c r="A194" s="21"/>
      <c r="B194" s="5"/>
      <c r="C194" s="6"/>
      <c r="D194" s="5"/>
      <c r="E194" s="5"/>
      <c r="F194" s="2"/>
      <c r="G194" s="31"/>
      <c r="H194"/>
      <c r="I194"/>
      <c r="J194"/>
      <c r="K194"/>
      <c r="L194"/>
      <c r="M194"/>
      <c r="N194"/>
    </row>
    <row r="195" spans="1:14" s="7" customFormat="1" x14ac:dyDescent="0.25">
      <c r="A195" s="21"/>
      <c r="B195" s="5"/>
      <c r="C195" s="6"/>
      <c r="D195" s="5"/>
      <c r="E195" s="5"/>
      <c r="F195" s="2"/>
      <c r="G195" s="31"/>
      <c r="H195"/>
      <c r="I195"/>
      <c r="J195"/>
      <c r="K195"/>
      <c r="L195"/>
      <c r="M195"/>
      <c r="N195"/>
    </row>
    <row r="196" spans="1:14" s="7" customFormat="1" x14ac:dyDescent="0.25">
      <c r="A196" s="21"/>
      <c r="B196" s="5"/>
      <c r="C196" s="6"/>
      <c r="D196" s="5"/>
      <c r="E196" s="5"/>
      <c r="F196" s="2"/>
      <c r="G196" s="31"/>
      <c r="H196"/>
      <c r="I196"/>
      <c r="J196"/>
      <c r="K196"/>
      <c r="L196"/>
      <c r="M196"/>
      <c r="N196"/>
    </row>
    <row r="197" spans="1:14" s="7" customFormat="1" x14ac:dyDescent="0.25">
      <c r="A197" s="21"/>
      <c r="B197" s="5"/>
      <c r="C197" s="6"/>
      <c r="D197" s="5"/>
      <c r="E197" s="5"/>
      <c r="F197" s="2"/>
      <c r="G197" s="31"/>
      <c r="H197"/>
      <c r="I197"/>
      <c r="J197"/>
      <c r="K197"/>
      <c r="L197"/>
      <c r="M197"/>
      <c r="N197"/>
    </row>
    <row r="198" spans="1:14" s="7" customFormat="1" x14ac:dyDescent="0.25">
      <c r="A198" s="21"/>
      <c r="B198" s="5"/>
      <c r="C198" s="6"/>
      <c r="D198" s="5"/>
      <c r="E198" s="5"/>
      <c r="F198" s="2"/>
      <c r="G198" s="31"/>
      <c r="H198"/>
      <c r="I198"/>
      <c r="J198"/>
      <c r="K198"/>
      <c r="L198"/>
      <c r="M198"/>
      <c r="N198"/>
    </row>
    <row r="199" spans="1:14" s="7" customFormat="1" x14ac:dyDescent="0.25">
      <c r="A199" s="21"/>
      <c r="B199" s="5"/>
      <c r="C199" s="6"/>
      <c r="D199" s="5"/>
      <c r="E199" s="5"/>
      <c r="F199" s="2"/>
      <c r="G199" s="31"/>
      <c r="H199"/>
      <c r="I199"/>
      <c r="J199"/>
      <c r="K199"/>
      <c r="L199"/>
      <c r="M199"/>
      <c r="N199"/>
    </row>
    <row r="200" spans="1:14" s="7" customFormat="1" x14ac:dyDescent="0.25">
      <c r="A200" s="21"/>
      <c r="B200" s="5"/>
      <c r="C200" s="6"/>
      <c r="D200" s="5"/>
      <c r="E200" s="5"/>
      <c r="F200" s="2"/>
      <c r="G200" s="31"/>
      <c r="H200"/>
      <c r="I200"/>
      <c r="J200"/>
      <c r="K200"/>
      <c r="L200"/>
      <c r="M200"/>
      <c r="N200"/>
    </row>
    <row r="201" spans="1:14" s="7" customFormat="1" x14ac:dyDescent="0.25">
      <c r="A201" s="21"/>
      <c r="B201" s="5"/>
      <c r="C201" s="6"/>
      <c r="D201" s="5"/>
      <c r="E201" s="5"/>
      <c r="F201" s="2"/>
      <c r="G201" s="31"/>
      <c r="H201"/>
      <c r="I201"/>
      <c r="J201"/>
      <c r="K201"/>
      <c r="L201"/>
      <c r="M201"/>
      <c r="N201"/>
    </row>
    <row r="202" spans="1:14" s="7" customFormat="1" x14ac:dyDescent="0.25">
      <c r="A202" s="21"/>
      <c r="B202" s="5"/>
      <c r="C202" s="6"/>
      <c r="D202" s="5"/>
      <c r="E202" s="5"/>
      <c r="F202" s="2"/>
      <c r="G202" s="31"/>
      <c r="H202"/>
      <c r="I202"/>
      <c r="J202"/>
      <c r="K202"/>
      <c r="L202"/>
      <c r="M202"/>
      <c r="N202"/>
    </row>
    <row r="203" spans="1:14" s="7" customFormat="1" x14ac:dyDescent="0.25">
      <c r="A203" s="21"/>
      <c r="B203" s="5"/>
      <c r="C203" s="6"/>
      <c r="D203" s="5"/>
      <c r="E203" s="5"/>
      <c r="F203" s="2"/>
      <c r="G203" s="31"/>
      <c r="H203"/>
      <c r="I203"/>
      <c r="J203"/>
      <c r="K203"/>
      <c r="L203"/>
      <c r="M203"/>
      <c r="N203"/>
    </row>
    <row r="204" spans="1:14" s="7" customFormat="1" x14ac:dyDescent="0.25">
      <c r="A204" s="21"/>
      <c r="B204" s="5"/>
      <c r="C204" s="6"/>
      <c r="D204" s="5"/>
      <c r="E204" s="5"/>
      <c r="F204" s="2"/>
      <c r="G204" s="31"/>
      <c r="H204"/>
      <c r="I204"/>
      <c r="J204"/>
      <c r="K204"/>
      <c r="L204"/>
      <c r="M204"/>
      <c r="N204"/>
    </row>
    <row r="205" spans="1:14" s="7" customFormat="1" x14ac:dyDescent="0.25">
      <c r="A205" s="21"/>
      <c r="B205" s="5"/>
      <c r="C205" s="6"/>
      <c r="D205" s="5"/>
      <c r="E205" s="5"/>
      <c r="F205" s="2"/>
      <c r="G205" s="31"/>
      <c r="H205"/>
      <c r="I205"/>
      <c r="J205"/>
      <c r="K205"/>
      <c r="L205"/>
      <c r="M205"/>
      <c r="N205"/>
    </row>
    <row r="206" spans="1:14" s="7" customFormat="1" x14ac:dyDescent="0.25">
      <c r="A206" s="21"/>
      <c r="B206" s="5"/>
      <c r="C206" s="6"/>
      <c r="D206" s="5"/>
      <c r="E206" s="5"/>
      <c r="F206" s="2"/>
      <c r="G206" s="31"/>
      <c r="H206"/>
      <c r="I206"/>
      <c r="J206"/>
      <c r="K206"/>
      <c r="L206"/>
      <c r="M206"/>
      <c r="N206"/>
    </row>
    <row r="207" spans="1:14" s="7" customFormat="1" x14ac:dyDescent="0.25">
      <c r="A207" s="21"/>
      <c r="B207" s="5"/>
      <c r="C207" s="6"/>
      <c r="D207" s="5"/>
      <c r="E207" s="5"/>
      <c r="F207" s="2"/>
      <c r="G207" s="31"/>
      <c r="H207"/>
      <c r="I207"/>
      <c r="J207"/>
      <c r="K207"/>
      <c r="L207"/>
      <c r="M207"/>
      <c r="N207"/>
    </row>
    <row r="208" spans="1:14" s="7" customFormat="1" x14ac:dyDescent="0.25">
      <c r="A208" s="21"/>
      <c r="B208" s="5"/>
      <c r="C208" s="6"/>
      <c r="D208" s="5"/>
      <c r="E208" s="5"/>
      <c r="F208" s="2"/>
      <c r="G208" s="31"/>
      <c r="H208"/>
      <c r="I208"/>
      <c r="J208"/>
      <c r="K208"/>
      <c r="L208"/>
      <c r="M208"/>
      <c r="N208"/>
    </row>
    <row r="209" spans="1:14" s="7" customFormat="1" x14ac:dyDescent="0.25">
      <c r="A209" s="21"/>
      <c r="B209" s="5"/>
      <c r="C209" s="6"/>
      <c r="D209" s="5"/>
      <c r="E209" s="5"/>
      <c r="F209" s="2"/>
      <c r="G209" s="31"/>
      <c r="H209"/>
      <c r="I209"/>
      <c r="J209"/>
      <c r="K209"/>
      <c r="L209"/>
      <c r="M209"/>
      <c r="N209"/>
    </row>
    <row r="210" spans="1:14" s="7" customFormat="1" x14ac:dyDescent="0.25">
      <c r="A210" s="21"/>
      <c r="B210" s="5"/>
      <c r="C210" s="6"/>
      <c r="D210" s="5"/>
      <c r="E210" s="5"/>
      <c r="F210" s="2"/>
      <c r="G210" s="31"/>
      <c r="H210"/>
      <c r="I210"/>
      <c r="J210"/>
      <c r="K210"/>
      <c r="L210"/>
      <c r="M210"/>
      <c r="N210"/>
    </row>
    <row r="211" spans="1:14" s="7" customFormat="1" x14ac:dyDescent="0.25">
      <c r="A211" s="21"/>
      <c r="B211" s="5"/>
      <c r="C211" s="6"/>
      <c r="D211" s="5"/>
      <c r="E211" s="5"/>
      <c r="F211" s="2"/>
      <c r="G211" s="31"/>
      <c r="H211"/>
      <c r="I211"/>
      <c r="J211"/>
      <c r="K211"/>
      <c r="L211"/>
      <c r="M211"/>
      <c r="N211"/>
    </row>
    <row r="212" spans="1:14" s="7" customFormat="1" x14ac:dyDescent="0.25">
      <c r="A212" s="21"/>
      <c r="B212" s="5"/>
      <c r="C212" s="6"/>
      <c r="D212" s="5"/>
      <c r="E212" s="5"/>
      <c r="F212" s="2"/>
      <c r="G212" s="31"/>
      <c r="H212"/>
      <c r="I212"/>
      <c r="J212"/>
      <c r="K212"/>
      <c r="L212"/>
      <c r="M212"/>
      <c r="N212"/>
    </row>
    <row r="213" spans="1:14" s="7" customFormat="1" x14ac:dyDescent="0.25">
      <c r="A213" s="21"/>
      <c r="B213" s="5"/>
      <c r="C213" s="6"/>
      <c r="D213" s="5"/>
      <c r="E213" s="5"/>
      <c r="F213" s="2"/>
      <c r="G213" s="31"/>
      <c r="H213"/>
      <c r="I213"/>
      <c r="J213"/>
      <c r="K213"/>
      <c r="L213"/>
      <c r="M213"/>
      <c r="N213"/>
    </row>
    <row r="214" spans="1:14" s="7" customFormat="1" x14ac:dyDescent="0.25">
      <c r="A214" s="21"/>
      <c r="B214" s="5"/>
      <c r="C214" s="6"/>
      <c r="D214" s="5"/>
      <c r="E214" s="5"/>
      <c r="F214" s="2"/>
      <c r="G214" s="31"/>
      <c r="H214"/>
      <c r="I214"/>
      <c r="J214"/>
      <c r="K214"/>
      <c r="L214"/>
      <c r="M214"/>
      <c r="N214"/>
    </row>
    <row r="215" spans="1:14" s="7" customFormat="1" x14ac:dyDescent="0.25">
      <c r="A215" s="21"/>
      <c r="B215" s="5"/>
      <c r="C215" s="6"/>
      <c r="D215" s="5"/>
      <c r="E215" s="5"/>
      <c r="F215" s="2"/>
      <c r="G215" s="31"/>
      <c r="H215"/>
      <c r="I215"/>
      <c r="J215"/>
      <c r="K215"/>
      <c r="L215"/>
      <c r="M215"/>
      <c r="N215"/>
    </row>
    <row r="216" spans="1:14" s="7" customFormat="1" x14ac:dyDescent="0.25">
      <c r="A216" s="21"/>
      <c r="B216" s="5"/>
      <c r="C216" s="6"/>
      <c r="D216" s="5"/>
      <c r="E216" s="5"/>
      <c r="F216" s="2"/>
      <c r="G216" s="31"/>
      <c r="H216"/>
      <c r="I216"/>
      <c r="J216"/>
      <c r="K216"/>
      <c r="L216"/>
      <c r="M216"/>
      <c r="N216"/>
    </row>
    <row r="217" spans="1:14" s="7" customFormat="1" x14ac:dyDescent="0.25">
      <c r="A217" s="21"/>
      <c r="B217" s="5"/>
      <c r="C217" s="6"/>
      <c r="D217" s="5"/>
      <c r="E217" s="5"/>
      <c r="F217" s="2"/>
      <c r="G217" s="31"/>
      <c r="H217"/>
      <c r="I217"/>
      <c r="J217"/>
      <c r="K217"/>
      <c r="L217"/>
      <c r="M217"/>
      <c r="N217"/>
    </row>
    <row r="218" spans="1:14" s="7" customFormat="1" x14ac:dyDescent="0.25">
      <c r="A218" s="21"/>
      <c r="B218" s="5"/>
      <c r="C218" s="6"/>
      <c r="D218" s="5"/>
      <c r="E218" s="5"/>
      <c r="F218" s="2"/>
      <c r="G218" s="31"/>
      <c r="H218"/>
      <c r="I218"/>
      <c r="J218"/>
      <c r="K218"/>
      <c r="L218"/>
      <c r="M218"/>
      <c r="N218"/>
    </row>
    <row r="219" spans="1:14" s="7" customFormat="1" x14ac:dyDescent="0.25">
      <c r="A219" s="21"/>
      <c r="B219" s="5"/>
      <c r="C219" s="6"/>
      <c r="D219" s="5"/>
      <c r="E219" s="5"/>
      <c r="F219" s="2"/>
      <c r="G219" s="31"/>
      <c r="H219"/>
      <c r="I219"/>
      <c r="J219"/>
      <c r="K219"/>
      <c r="L219"/>
      <c r="M219"/>
      <c r="N219"/>
    </row>
    <row r="220" spans="1:14" s="7" customFormat="1" x14ac:dyDescent="0.25">
      <c r="A220" s="21"/>
      <c r="B220" s="5"/>
      <c r="C220" s="6"/>
      <c r="D220" s="5"/>
      <c r="E220" s="5"/>
      <c r="F220" s="2"/>
      <c r="G220" s="31"/>
      <c r="H220"/>
      <c r="I220"/>
      <c r="J220"/>
      <c r="K220"/>
      <c r="L220"/>
      <c r="M220"/>
      <c r="N220"/>
    </row>
    <row r="221" spans="1:14" s="7" customFormat="1" x14ac:dyDescent="0.25">
      <c r="A221" s="21"/>
      <c r="B221" s="5"/>
      <c r="C221" s="6"/>
      <c r="D221" s="5"/>
      <c r="E221" s="5"/>
      <c r="F221" s="2"/>
      <c r="G221" s="31"/>
      <c r="H221"/>
      <c r="I221"/>
      <c r="J221"/>
      <c r="K221"/>
      <c r="L221"/>
      <c r="M221"/>
      <c r="N221"/>
    </row>
    <row r="222" spans="1:14" s="7" customFormat="1" x14ac:dyDescent="0.25">
      <c r="A222" s="21"/>
      <c r="B222" s="5"/>
      <c r="C222" s="6"/>
      <c r="D222" s="5"/>
      <c r="E222" s="5"/>
      <c r="F222" s="2"/>
      <c r="G222" s="31"/>
      <c r="H222"/>
      <c r="I222"/>
      <c r="J222"/>
      <c r="K222"/>
      <c r="L222"/>
      <c r="M222"/>
      <c r="N222"/>
    </row>
    <row r="223" spans="1:14" s="7" customFormat="1" x14ac:dyDescent="0.25">
      <c r="A223" s="21"/>
      <c r="B223" s="5"/>
      <c r="C223" s="6"/>
      <c r="D223" s="5"/>
      <c r="E223" s="5"/>
      <c r="F223" s="2"/>
      <c r="G223" s="31"/>
      <c r="H223"/>
      <c r="I223"/>
      <c r="J223"/>
      <c r="K223"/>
      <c r="L223"/>
      <c r="M223"/>
      <c r="N223"/>
    </row>
    <row r="224" spans="1:14" x14ac:dyDescent="0.25">
      <c r="E224" s="5"/>
      <c r="F224" s="2"/>
    </row>
    <row r="225" spans="5:6" x14ac:dyDescent="0.25">
      <c r="E225" s="5"/>
      <c r="F225" s="2"/>
    </row>
  </sheetData>
  <mergeCells count="10">
    <mergeCell ref="A8:G8"/>
    <mergeCell ref="A9:G9"/>
    <mergeCell ref="A10:G10"/>
    <mergeCell ref="A11:G11"/>
    <mergeCell ref="E19:G19"/>
    <mergeCell ref="A7:G7"/>
    <mergeCell ref="A1:G1"/>
    <mergeCell ref="A2:G2"/>
    <mergeCell ref="A4:G4"/>
    <mergeCell ref="A5:G5"/>
  </mergeCells>
  <printOptions horizontalCentered="1"/>
  <pageMargins left="0.25" right="0.25" top="0.75" bottom="0.75" header="0.3" footer="0.3"/>
  <pageSetup scale="75" fitToHeight="0" orientation="portrait" r:id="rId1"/>
  <headerFooter>
    <oddHeader xml:space="preserve">&amp;LCity of Coquitlam
Tender No. 81832 - Phase 2
Addendum No. 2&amp;CForm of Tender&amp;RADD 2 -  &amp;P+9 
FT. &amp;P+5B
 </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Appendix 1</vt:lpstr>
      <vt:lpstr>'Appendix 1'!Print_Area</vt:lpstr>
      <vt:lpstr>'Appendix 1'!Print_Titles</vt:lpstr>
    </vt:vector>
  </TitlesOfParts>
  <Company>City of Coquitlam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Horncastle, Alexandra</dc:creator>
  <cp:lastModifiedBy>Reid, Ryan</cp:lastModifiedBy>
  <cp:lastPrinted>2025-04-25T16:35:16Z</cp:lastPrinted>
  <dcterms:created xsi:type="dcterms:W3CDTF">2023-06-01T15:47:05Z</dcterms:created>
  <dcterms:modified xsi:type="dcterms:W3CDTF">2025-04-25T18:35:52Z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