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2795" activeTab="0"/>
  </bookViews>
  <sheets>
    <sheet name="SOQ" sheetId="1" r:id="rId1"/>
  </sheets>
  <definedNames>
    <definedName name="_xlnm.Print_Area" localSheetId="0">'SOQ'!$A$1:$G$97</definedName>
    <definedName name="_xlnm.Print_Titles" localSheetId="0">'SOQ'!$12:$12</definedName>
  </definedNames>
  <calcPr fullCalcOnLoad="1"/>
</workbook>
</file>

<file path=xl/sharedStrings.xml><?xml version="1.0" encoding="utf-8"?>
<sst xmlns="http://schemas.openxmlformats.org/spreadsheetml/2006/main" count="233" uniqueCount="157">
  <si>
    <t>DESCRIPTION</t>
  </si>
  <si>
    <t>SANITARY SEWERS</t>
  </si>
  <si>
    <t>QTY</t>
  </si>
  <si>
    <t>STORM SEWERS</t>
  </si>
  <si>
    <t>ITEM NO.</t>
  </si>
  <si>
    <t>UNIT PRICE</t>
  </si>
  <si>
    <t>SCHEDULE OF QUANTITIES AND PRICES</t>
  </si>
  <si>
    <t>(Should there be any discrepancy in the information provided, the City’s original file copy shall prevail)</t>
  </si>
  <si>
    <t xml:space="preserve"> EXTENDED AMOUNT</t>
  </si>
  <si>
    <t>FORM OF TENDER</t>
  </si>
  <si>
    <t>Incidental to Contract</t>
  </si>
  <si>
    <t>Traffic Control and Management</t>
  </si>
  <si>
    <t>ENVIRONMENTAL PROTECTION</t>
  </si>
  <si>
    <t>l.m</t>
  </si>
  <si>
    <t>l.s.</t>
  </si>
  <si>
    <t>CONCRETE WALKS, CURBS AND GUTTERS</t>
  </si>
  <si>
    <t>sq.m</t>
  </si>
  <si>
    <t>(All Tender and Contract Prices shall NOT include GST. GST will apply upon payment)</t>
  </si>
  <si>
    <t>WATERWORKS</t>
  </si>
  <si>
    <t>tonne</t>
  </si>
  <si>
    <t>01 55 00</t>
  </si>
  <si>
    <t>TRAFFIC CONTROL, VEHICLE ACCESS AND PARKING</t>
  </si>
  <si>
    <t>GRANULAR SUBBASE</t>
  </si>
  <si>
    <t>(see paragraph 5.3.1 of the Instruction to Tenderers)</t>
  </si>
  <si>
    <t>1.5.1</t>
  </si>
  <si>
    <t>PROJECT IDENTIFICATION</t>
  </si>
  <si>
    <t>Construction Zone Information Signs</t>
  </si>
  <si>
    <t>Concrete Curb &amp; Gutter - Wide Base – MMCD C5</t>
  </si>
  <si>
    <t>(1.4.5)</t>
  </si>
  <si>
    <t>ea.</t>
  </si>
  <si>
    <t>CAST-IN-PLACE CONCRETE</t>
  </si>
  <si>
    <t>1.5.4</t>
  </si>
  <si>
    <t>PRECAST CONCRETE</t>
  </si>
  <si>
    <t>(1.4.6)</t>
  </si>
  <si>
    <t>ROADWAY LIGHTING</t>
  </si>
  <si>
    <t>1.9.2</t>
  </si>
  <si>
    <t>(1.9.4)</t>
  </si>
  <si>
    <t>CLEARING AND GRUBBING</t>
  </si>
  <si>
    <t>Clearing &amp; grubbing</t>
  </si>
  <si>
    <t>ROADWAY EXCAVATION, EMBANKMENT AND COMPACTION</t>
  </si>
  <si>
    <t xml:space="preserve">sq.m </t>
  </si>
  <si>
    <t>(1.8.4)</t>
  </si>
  <si>
    <t>cu.m</t>
  </si>
  <si>
    <t>GRANULAR BASE</t>
  </si>
  <si>
    <t>HOT-MIX ASPHALT CONCRETE PAVING</t>
  </si>
  <si>
    <t>Asphaltic Concrete Paving  - Upper Course #1  (75mm, 1 lift)</t>
  </si>
  <si>
    <t>(1.5.3)</t>
  </si>
  <si>
    <t>PAINTED PAVEMENT MARKINGS</t>
  </si>
  <si>
    <t>(1.5.4)</t>
  </si>
  <si>
    <t>Remove and Reinstate existing signage</t>
  </si>
  <si>
    <t>32 31 13</t>
  </si>
  <si>
    <t>CHAIN LINK FENCES AND GATES</t>
  </si>
  <si>
    <t>TOP SOIL AND FINISH GRADING</t>
  </si>
  <si>
    <t>(1.4.1)</t>
  </si>
  <si>
    <t>Imported Topsoil - 150mm Thick for Sod</t>
  </si>
  <si>
    <t>SODDING</t>
  </si>
  <si>
    <t>(1.8.1)</t>
  </si>
  <si>
    <t>Sodding</t>
  </si>
  <si>
    <t>PLANTING OF TREES, SHRUBS, AND GROUND COVERS</t>
  </si>
  <si>
    <t>(1.9.1)</t>
  </si>
  <si>
    <t>(1.6.3)</t>
  </si>
  <si>
    <t>(1.6.3.1)</t>
  </si>
  <si>
    <t>(1.6.4)</t>
  </si>
  <si>
    <t>Inspection Chambers - MMCD S9</t>
  </si>
  <si>
    <t>(1.6.5)</t>
  </si>
  <si>
    <t>(1.6.6)</t>
  </si>
  <si>
    <t>Boulevard Retention Trench - Dispersal Piping (includes perf pipe, caps, cleanout, tie-in's to C/Bs / LBs)</t>
  </si>
  <si>
    <t>Boulevard Retention Trench - Decant Piping (includes perf pipe, caps, cleanout, trench dam and tie in to C/B)</t>
  </si>
  <si>
    <t>MANHOLES AND CATCHBASINS</t>
  </si>
  <si>
    <t>(1.5.2)</t>
  </si>
  <si>
    <t>Manhole Frame and Lid Replacement &amp; Adjustments</t>
  </si>
  <si>
    <t>(1.4.3)</t>
  </si>
  <si>
    <t xml:space="preserve">Supply &amp; installation of Roadway Lighting (ALL) Works including any removal, adjustments and disposal needed to complete the work and as shown on the Contract Drawing </t>
  </si>
  <si>
    <t>31 05 17</t>
  </si>
  <si>
    <t>AGGREGATES AND GRANULAR MATERIALS</t>
  </si>
  <si>
    <t>1.4.1</t>
  </si>
  <si>
    <t>75mm Minus Granular Sub Base (Provisional)</t>
  </si>
  <si>
    <t>(1.5.1)</t>
  </si>
  <si>
    <t>Storm Service Connection Repair/Replacement (Provisional)</t>
  </si>
  <si>
    <t>Boulevard Retention Trench - COQ-SW3/SW4  (includes excavation, backfill materials, growing medium)</t>
  </si>
  <si>
    <t>UNIT</t>
  </si>
  <si>
    <t>(1.6.1)</t>
  </si>
  <si>
    <t>ESC supply &amp; installation, maintenance and removal</t>
  </si>
  <si>
    <t>(1.3.1)</t>
  </si>
  <si>
    <t>Total Tendered Price (exclude GST):  $____________________________</t>
  </si>
  <si>
    <t>(Transfer the amount to Form of Tender Summary Page 1)</t>
  </si>
  <si>
    <r>
      <t xml:space="preserve">Name of </t>
    </r>
    <r>
      <rPr>
        <b/>
        <sz val="10"/>
        <rFont val="Arial"/>
        <family val="2"/>
      </rPr>
      <t>Contractor:</t>
    </r>
  </si>
  <si>
    <t>(1.4.10)</t>
  </si>
  <si>
    <t>Clear Crushed, 19mm (Provisional)</t>
  </si>
  <si>
    <t>Inspection Chambers - MMCD S9 (Provisional)</t>
  </si>
  <si>
    <t>Keyed in Extruded Asphalt Curb - 150mm high</t>
  </si>
  <si>
    <t>01 57 01S</t>
  </si>
  <si>
    <t>01 58 01S</t>
  </si>
  <si>
    <t>03 30 20S</t>
  </si>
  <si>
    <t>03 40 01S</t>
  </si>
  <si>
    <t>26 56 01S</t>
  </si>
  <si>
    <t>31 11 01S</t>
  </si>
  <si>
    <t>31 24 13S</t>
  </si>
  <si>
    <t>32 11 16.1S</t>
  </si>
  <si>
    <t>32 11 23S</t>
  </si>
  <si>
    <t>32 12 16S</t>
  </si>
  <si>
    <t>32 17 23S</t>
  </si>
  <si>
    <t>32 91 21S</t>
  </si>
  <si>
    <t>32 92 23S</t>
  </si>
  <si>
    <t>32 93 01S</t>
  </si>
  <si>
    <t>33 11 01S</t>
  </si>
  <si>
    <t>33 30 01S</t>
  </si>
  <si>
    <t>33 40 01S</t>
  </si>
  <si>
    <t>33 44 01S</t>
  </si>
  <si>
    <t>MMCD Ref. / (Supplementary Contract Specifications)</t>
  </si>
  <si>
    <t>(1.8.5)</t>
  </si>
  <si>
    <t>1.5.3</t>
  </si>
  <si>
    <t>Catch Basin/Lawn Basin connection - 150mm SDR28 PVC</t>
  </si>
  <si>
    <t>Removal and disposal of Existing Asphalt (all Depths), including asphalt curb, concrete, paver or sidewalks</t>
  </si>
  <si>
    <t>Service Connections Repair/Replacement (Provisional)</t>
  </si>
  <si>
    <t>Removal, Capping &amp; Disposal of Catch Basins</t>
  </si>
  <si>
    <t>Common Excavation including Off Site Disposal(includes retaining wall) (Provisional)</t>
  </si>
  <si>
    <t>Tactile Strip - 24x48in - Access Tile, Yellow color - removable type</t>
  </si>
  <si>
    <t>Supply &amp; Installation Thermoplastic Pavement Markings (LAFRENTZ ROAD MARKINGS)</t>
  </si>
  <si>
    <t>Remove &amp; Reinstate Existing Fence (Provisional)</t>
  </si>
  <si>
    <t>0.6m x 0.6m Paver - Front Boulevard - Concrete Connector Walkway</t>
  </si>
  <si>
    <t xml:space="preserve">Asphaltic Concrete Paving - Driveways &amp; sidewalks - Upper Course #2  (50mm, 1 lift), c/w 100mm Granular base                                  </t>
  </si>
  <si>
    <t>19mm Service Connections - COQ-W2k as shown in Contract Drawings and as per Appendix B</t>
  </si>
  <si>
    <t>38mm Service Connections - COQ-W2d as shown in Contract Drawings and as per Appendix B</t>
  </si>
  <si>
    <t>Side Inlet Catch Basin - COQ-S11A</t>
  </si>
  <si>
    <t>Concrete Sidewalk &amp; Walkway connectors &amp; Wheelchair Letdown - 100mm thick – Broom Finished c/w 100mm Granular base; and as shown and described in the Contract Documents</t>
  </si>
  <si>
    <t>Concrete Driveway Letdown, Sidewalk Crossing, and Driveways - COQ-C7 &amp; COQ-C7B - 190mm thick c/w 100mm granular base; and as shown and described in the Contract Documents</t>
  </si>
  <si>
    <t>Empty Ducts (c/w strings, caps on both ends); Telus &amp; Shaw to supply their own rpvc ducts</t>
  </si>
  <si>
    <t>Lawn Basin - COQ-S12A Type 1, 300mm c/w bottom, as per Appendix B</t>
  </si>
  <si>
    <t>Service Connections - 150mm SDR28 PVC c/w IC, as described in Contract Documents and as shown in Appendix B, COQ-S7A</t>
  </si>
  <si>
    <t>Contract 77810</t>
  </si>
  <si>
    <t>Walls Ave - Lebleu to Marmont Frontage Improvements</t>
  </si>
  <si>
    <t xml:space="preserve">Concrete Driveway Reinstatement, c/w 100mm granular base, Broom Finish </t>
  </si>
  <si>
    <t xml:space="preserve">Concrete Driveway Reinstatement, c/w 100mm granular base, Stamped Concrete (Provisional) </t>
  </si>
  <si>
    <t xml:space="preserve">Concrete Driveway Reinstatement, c/w 100mm granular base, Exposed Aggregate (Provisional) </t>
  </si>
  <si>
    <t xml:space="preserve">Concrete Driveway Reinstatement, c/w 100mm granular base, Concrete Pavers (Provisional)  </t>
  </si>
  <si>
    <t>50mm Bark mulch (Provisional)</t>
  </si>
  <si>
    <t xml:space="preserve">Stewartia Pseudocamellia (Japanese Stewartia) 7cm Cal/B&amp;B 2.0m STD. </t>
  </si>
  <si>
    <t xml:space="preserve">Styrax Japonicus Snowcone (Japanese Snowbell) 7cm Cal/B&amp;B 2.0m STD. </t>
  </si>
  <si>
    <t>Growing Medium - Boulevard Tree Planting Trench - includes excavation, backfill, growing medium and as shown in Contract Drawings and described in Contract Documents(not paid where Boulevard Retention Trench is installed)</t>
  </si>
  <si>
    <t>French Drain (includes pipe, bedding, cleanout, tie-in to LB)</t>
  </si>
  <si>
    <t>Top Inlet Catch Basin with 600mm Offsite Manhole - COQ-S11B (Provisional)</t>
  </si>
  <si>
    <t>Top Inlet Catch Basin MMCD S11 (Provisional)</t>
  </si>
  <si>
    <t>25mm Minus Granular Base, variable thickness (Provisional)</t>
  </si>
  <si>
    <t>03 30 53S</t>
  </si>
  <si>
    <t>Concrete Stairs - Back of Sidewalk to Property Line (Provisional)</t>
  </si>
  <si>
    <t>Allan Block Retaining Wall (Includes clear crushed gravel, perf pipe, backfill, capstone) - segmental retaining wall (Provisional)</t>
  </si>
  <si>
    <t>Imported Granular Fill, 75mm SGSB (Provisional)</t>
  </si>
  <si>
    <t>1.4.2</t>
  </si>
  <si>
    <t>Removal and disposal of Douglas Fir including stumps in front of 1061 Walls Ave (Provisional)</t>
  </si>
  <si>
    <t>(1.8.14)</t>
  </si>
  <si>
    <t>Fire Hydrant Terminal City C71P c/w Storz</t>
  </si>
  <si>
    <r>
      <rPr>
        <b/>
        <i/>
        <sz val="12"/>
        <color indexed="10"/>
        <rFont val="TheSansOffice"/>
        <family val="2"/>
      </rPr>
      <t>Revised</t>
    </r>
    <r>
      <rPr>
        <b/>
        <sz val="12"/>
        <rFont val="TheSansOffice"/>
        <family val="2"/>
      </rPr>
      <t xml:space="preserve"> APPENDIX 1 - </t>
    </r>
    <r>
      <rPr>
        <b/>
        <sz val="12"/>
        <color indexed="10"/>
        <rFont val="TheSansOffice"/>
        <family val="2"/>
      </rPr>
      <t>Revision No. 1</t>
    </r>
  </si>
  <si>
    <t>(1.9.3)</t>
  </si>
  <si>
    <t>400mm Deep Root barrier, 3m each side of tree (Provisional)</t>
  </si>
  <si>
    <t>Existing wall relocation (Provisional)</t>
  </si>
  <si>
    <t>(1.4.7)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</si>
</sst>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"/>
    <numFmt numFmtId="171" formatCode="&quot;$&quot;#,##0.00"/>
    <numFmt numFmtId="172" formatCode="&quot;$&quot;#,##0"/>
    <numFmt numFmtId="173" formatCode="[$$-1009]#,##0.00"/>
    <numFmt numFmtId="174" formatCode="0.0%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"/>
    <numFmt numFmtId="181" formatCode="_(&quot;$&quot;* #,##0_);_(&quot;$&quot;* \(#,##0\);_(&quot;$&quot;* &quot;-&quot;??_);_(@_)"/>
    <numFmt numFmtId="182" formatCode="&quot;$&quot;#,##0.0"/>
  </numFmts>
  <fonts count="54">
    <font>
      <sz val="10"/>
      <name val="Arial"/>
      <family val="0"/>
    </font>
    <font>
      <b/>
      <sz val="9"/>
      <name val="TheSansOffice"/>
      <family val="2"/>
    </font>
    <font>
      <sz val="10"/>
      <name val="TheSansOffice"/>
      <family val="2"/>
    </font>
    <font>
      <b/>
      <sz val="10"/>
      <name val="TheSansOffice"/>
      <family val="2"/>
    </font>
    <font>
      <b/>
      <sz val="12"/>
      <name val="TheSansOffi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heSansOffice"/>
      <family val="2"/>
    </font>
    <font>
      <sz val="15"/>
      <name val="TheSansOffice"/>
      <family val="2"/>
    </font>
    <font>
      <sz val="9"/>
      <name val="TheSansOffice"/>
      <family val="2"/>
    </font>
    <font>
      <b/>
      <i/>
      <sz val="12"/>
      <color indexed="10"/>
      <name val="TheSansOffice"/>
      <family val="2"/>
    </font>
    <font>
      <b/>
      <sz val="12"/>
      <color indexed="10"/>
      <name val="TheSansOffi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heSansOffice"/>
      <family val="2"/>
    </font>
    <font>
      <b/>
      <sz val="10"/>
      <color indexed="10"/>
      <name val="TheSansOffice"/>
      <family val="2"/>
    </font>
    <font>
      <sz val="12"/>
      <color indexed="10"/>
      <name val="TheSansOffi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heSansOffice"/>
      <family val="2"/>
    </font>
    <font>
      <b/>
      <sz val="10"/>
      <color rgb="FFFF0000"/>
      <name val="TheSansOffice"/>
      <family val="2"/>
    </font>
    <font>
      <sz val="12"/>
      <color rgb="FFFF0000"/>
      <name val="TheSansOffi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7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2" fillId="0" borderId="10" xfId="59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59" applyNumberFormat="1" applyFont="1" applyFill="1" applyBorder="1" applyAlignment="1">
      <alignment horizontal="left" vertical="center" wrapText="1"/>
      <protection/>
    </xf>
    <xf numFmtId="49" fontId="2" fillId="0" borderId="10" xfId="59" applyNumberFormat="1" applyFont="1" applyBorder="1" applyAlignment="1">
      <alignment horizontal="center" vertical="center" wrapText="1"/>
      <protection/>
    </xf>
    <xf numFmtId="49" fontId="2" fillId="0" borderId="10" xfId="59" applyNumberFormat="1" applyFont="1" applyFill="1" applyBorder="1" applyAlignment="1">
      <alignment horizontal="center" vertical="center" wrapText="1"/>
      <protection/>
    </xf>
    <xf numFmtId="49" fontId="2" fillId="0" borderId="10" xfId="59" applyNumberFormat="1" applyFont="1" applyFill="1" applyBorder="1" applyAlignment="1">
      <alignment horizontal="left" vertical="center"/>
      <protection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171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 vertical="center"/>
    </xf>
    <xf numFmtId="49" fontId="2" fillId="0" borderId="10" xfId="59" applyNumberFormat="1" applyFont="1" applyFill="1" applyBorder="1" applyAlignment="1">
      <alignment horizontal="center" vertical="center"/>
      <protection/>
    </xf>
    <xf numFmtId="171" fontId="5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center" vertical="center"/>
    </xf>
    <xf numFmtId="171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49" fontId="51" fillId="0" borderId="10" xfId="59" applyNumberFormat="1" applyFont="1" applyFill="1" applyBorder="1" applyAlignment="1">
      <alignment horizontal="center" vertical="center" wrapText="1"/>
      <protection/>
    </xf>
    <xf numFmtId="49" fontId="51" fillId="0" borderId="10" xfId="59" applyNumberFormat="1" applyFont="1" applyFill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17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49" fontId="51" fillId="0" borderId="10" xfId="59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Layout" zoomScale="85" zoomScaleNormal="85" zoomScalePageLayoutView="85" workbookViewId="0" topLeftCell="A25">
      <selection activeCell="B33" sqref="B33"/>
    </sheetView>
  </sheetViews>
  <sheetFormatPr defaultColWidth="9.140625" defaultRowHeight="12.75"/>
  <cols>
    <col min="1" max="1" width="6.57421875" style="30" customWidth="1"/>
    <col min="2" max="2" width="14.421875" style="31" customWidth="1"/>
    <col min="3" max="3" width="77.140625" style="31" customWidth="1"/>
    <col min="4" max="4" width="7.140625" style="31" customWidth="1"/>
    <col min="5" max="5" width="6.28125" style="32" customWidth="1"/>
    <col min="6" max="6" width="12.57421875" style="33" customWidth="1"/>
    <col min="7" max="7" width="19.57421875" style="33" customWidth="1"/>
    <col min="8" max="16384" width="9.140625" style="31" customWidth="1"/>
  </cols>
  <sheetData>
    <row r="1" spans="1:7" s="3" customFormat="1" ht="15.75">
      <c r="A1" s="57" t="s">
        <v>152</v>
      </c>
      <c r="B1" s="57"/>
      <c r="C1" s="57"/>
      <c r="D1" s="57"/>
      <c r="E1" s="57"/>
      <c r="F1" s="57"/>
      <c r="G1" s="57"/>
    </row>
    <row r="2" spans="1:7" s="3" customFormat="1" ht="15.75">
      <c r="A2" s="55" t="s">
        <v>9</v>
      </c>
      <c r="B2" s="55"/>
      <c r="C2" s="55"/>
      <c r="D2" s="55"/>
      <c r="E2" s="55"/>
      <c r="F2" s="55"/>
      <c r="G2" s="55"/>
    </row>
    <row r="3" spans="1:6" s="3" customFormat="1" ht="6" customHeight="1">
      <c r="A3" s="6"/>
      <c r="F3" s="9"/>
    </row>
    <row r="4" spans="1:7" s="3" customFormat="1" ht="15.75">
      <c r="A4" s="55" t="s">
        <v>130</v>
      </c>
      <c r="B4" s="55"/>
      <c r="C4" s="55"/>
      <c r="D4" s="55"/>
      <c r="E4" s="55"/>
      <c r="F4" s="55"/>
      <c r="G4" s="55"/>
    </row>
    <row r="5" spans="1:7" s="3" customFormat="1" ht="18" customHeight="1">
      <c r="A5" s="55" t="s">
        <v>131</v>
      </c>
      <c r="B5" s="55"/>
      <c r="C5" s="55"/>
      <c r="D5" s="55"/>
      <c r="E5" s="55"/>
      <c r="F5" s="55"/>
      <c r="G5" s="55"/>
    </row>
    <row r="6" spans="1:6" s="3" customFormat="1" ht="7.5" customHeight="1">
      <c r="A6" s="7"/>
      <c r="F6" s="9"/>
    </row>
    <row r="7" spans="1:7" s="3" customFormat="1" ht="15.75">
      <c r="A7" s="55" t="s">
        <v>6</v>
      </c>
      <c r="B7" s="55"/>
      <c r="C7" s="55"/>
      <c r="D7" s="55"/>
      <c r="E7" s="55"/>
      <c r="F7" s="55"/>
      <c r="G7" s="55"/>
    </row>
    <row r="8" spans="1:7" s="3" customFormat="1" ht="12.75">
      <c r="A8" s="56" t="s">
        <v>23</v>
      </c>
      <c r="B8" s="56"/>
      <c r="C8" s="56"/>
      <c r="D8" s="56"/>
      <c r="E8" s="56"/>
      <c r="F8" s="56"/>
      <c r="G8" s="56"/>
    </row>
    <row r="9" spans="1:7" s="3" customFormat="1" ht="12.75">
      <c r="A9" s="54" t="s">
        <v>17</v>
      </c>
      <c r="B9" s="54"/>
      <c r="C9" s="54"/>
      <c r="D9" s="54"/>
      <c r="E9" s="54"/>
      <c r="F9" s="54"/>
      <c r="G9" s="54"/>
    </row>
    <row r="10" spans="1:7" s="3" customFormat="1" ht="12.75">
      <c r="A10" s="54" t="s">
        <v>7</v>
      </c>
      <c r="B10" s="54"/>
      <c r="C10" s="54"/>
      <c r="D10" s="54"/>
      <c r="E10" s="54"/>
      <c r="F10" s="54"/>
      <c r="G10" s="54"/>
    </row>
    <row r="11" spans="1:6" s="3" customFormat="1" ht="7.5" customHeight="1">
      <c r="A11" s="8"/>
      <c r="F11" s="9"/>
    </row>
    <row r="12" spans="1:7" s="3" customFormat="1" ht="55.5" customHeight="1">
      <c r="A12" s="1" t="s">
        <v>4</v>
      </c>
      <c r="B12" s="2" t="s">
        <v>109</v>
      </c>
      <c r="C12" s="17" t="s">
        <v>0</v>
      </c>
      <c r="D12" s="1" t="s">
        <v>80</v>
      </c>
      <c r="E12" s="18" t="s">
        <v>2</v>
      </c>
      <c r="F12" s="1" t="s">
        <v>5</v>
      </c>
      <c r="G12" s="1" t="s">
        <v>8</v>
      </c>
    </row>
    <row r="13" spans="1:7" s="7" customFormat="1" ht="14.25" customHeight="1">
      <c r="A13" s="14">
        <v>1</v>
      </c>
      <c r="B13" s="15" t="s">
        <v>20</v>
      </c>
      <c r="C13" s="12" t="s">
        <v>21</v>
      </c>
      <c r="D13" s="13"/>
      <c r="E13" s="13"/>
      <c r="F13" s="13"/>
      <c r="G13" s="19"/>
    </row>
    <row r="14" spans="1:7" s="23" customFormat="1" ht="20.25" customHeight="1">
      <c r="A14" s="4">
        <f>A13+0.01</f>
        <v>1.01</v>
      </c>
      <c r="B14" s="5" t="s">
        <v>24</v>
      </c>
      <c r="C14" s="20" t="s">
        <v>11</v>
      </c>
      <c r="D14" s="5"/>
      <c r="E14" s="21"/>
      <c r="F14" s="10" t="s">
        <v>10</v>
      </c>
      <c r="G14" s="22"/>
    </row>
    <row r="15" spans="1:7" s="7" customFormat="1" ht="14.25" customHeight="1">
      <c r="A15" s="14">
        <v>2</v>
      </c>
      <c r="B15" s="15" t="s">
        <v>91</v>
      </c>
      <c r="C15" s="12" t="s">
        <v>12</v>
      </c>
      <c r="D15" s="13"/>
      <c r="E15" s="13"/>
      <c r="F15" s="13"/>
      <c r="G15" s="19"/>
    </row>
    <row r="16" spans="1:7" s="23" customFormat="1" ht="18" customHeight="1">
      <c r="A16" s="4">
        <f>A15+0.01</f>
        <v>2.01</v>
      </c>
      <c r="B16" s="5" t="s">
        <v>81</v>
      </c>
      <c r="C16" s="20" t="s">
        <v>82</v>
      </c>
      <c r="D16" s="5"/>
      <c r="E16" s="21"/>
      <c r="F16" s="10" t="s">
        <v>10</v>
      </c>
      <c r="G16" s="22"/>
    </row>
    <row r="17" spans="1:7" s="7" customFormat="1" ht="14.25" customHeight="1">
      <c r="A17" s="14">
        <v>3</v>
      </c>
      <c r="B17" s="15" t="s">
        <v>92</v>
      </c>
      <c r="C17" s="12" t="s">
        <v>25</v>
      </c>
      <c r="D17" s="13"/>
      <c r="E17" s="13"/>
      <c r="F17" s="13"/>
      <c r="G17" s="19"/>
    </row>
    <row r="18" spans="1:7" s="23" customFormat="1" ht="21" customHeight="1">
      <c r="A18" s="4">
        <f>A17+0.01</f>
        <v>3.01</v>
      </c>
      <c r="B18" s="5" t="s">
        <v>83</v>
      </c>
      <c r="C18" s="20" t="s">
        <v>26</v>
      </c>
      <c r="D18" s="5" t="s">
        <v>29</v>
      </c>
      <c r="E18" s="21">
        <v>5</v>
      </c>
      <c r="F18" s="10"/>
      <c r="G18" s="22"/>
    </row>
    <row r="19" spans="1:7" s="7" customFormat="1" ht="14.25" customHeight="1">
      <c r="A19" s="14">
        <v>4</v>
      </c>
      <c r="B19" s="15" t="s">
        <v>93</v>
      </c>
      <c r="C19" s="12" t="s">
        <v>15</v>
      </c>
      <c r="D19" s="13"/>
      <c r="E19" s="13"/>
      <c r="F19" s="13"/>
      <c r="G19" s="19"/>
    </row>
    <row r="20" spans="1:7" s="23" customFormat="1" ht="21" customHeight="1">
      <c r="A20" s="16">
        <f aca="true" t="shared" si="0" ref="A20:A27">A19+0.01</f>
        <v>4.01</v>
      </c>
      <c r="B20" s="5" t="s">
        <v>71</v>
      </c>
      <c r="C20" s="20" t="s">
        <v>27</v>
      </c>
      <c r="D20" s="5" t="s">
        <v>13</v>
      </c>
      <c r="E20" s="21">
        <v>800</v>
      </c>
      <c r="F20" s="10"/>
      <c r="G20" s="22"/>
    </row>
    <row r="21" spans="1:7" s="23" customFormat="1" ht="31.5" customHeight="1">
      <c r="A21" s="16">
        <f t="shared" si="0"/>
        <v>4.02</v>
      </c>
      <c r="B21" s="39" t="s">
        <v>28</v>
      </c>
      <c r="C21" s="44" t="s">
        <v>125</v>
      </c>
      <c r="D21" s="5" t="s">
        <v>16</v>
      </c>
      <c r="E21" s="21">
        <v>1150</v>
      </c>
      <c r="F21" s="10"/>
      <c r="G21" s="22"/>
    </row>
    <row r="22" spans="1:7" s="23" customFormat="1" ht="31.5" customHeight="1">
      <c r="A22" s="16">
        <f t="shared" si="0"/>
        <v>4.029999999999999</v>
      </c>
      <c r="B22" s="39" t="s">
        <v>28</v>
      </c>
      <c r="C22" s="44" t="s">
        <v>126</v>
      </c>
      <c r="D22" s="5" t="s">
        <v>16</v>
      </c>
      <c r="E22" s="21">
        <v>330</v>
      </c>
      <c r="F22" s="10"/>
      <c r="G22" s="22"/>
    </row>
    <row r="23" spans="1:7" s="23" customFormat="1" ht="21" customHeight="1">
      <c r="A23" s="16">
        <f t="shared" si="0"/>
        <v>4.039999999999999</v>
      </c>
      <c r="B23" s="5" t="s">
        <v>28</v>
      </c>
      <c r="C23" s="20" t="s">
        <v>132</v>
      </c>
      <c r="D23" s="5" t="s">
        <v>16</v>
      </c>
      <c r="E23" s="21">
        <v>70</v>
      </c>
      <c r="F23" s="10"/>
      <c r="G23" s="22"/>
    </row>
    <row r="24" spans="1:7" s="23" customFormat="1" ht="21" customHeight="1">
      <c r="A24" s="16">
        <f t="shared" si="0"/>
        <v>4.049999999999999</v>
      </c>
      <c r="B24" s="5" t="s">
        <v>28</v>
      </c>
      <c r="C24" s="20" t="s">
        <v>133</v>
      </c>
      <c r="D24" s="5" t="s">
        <v>16</v>
      </c>
      <c r="E24" s="21">
        <v>30</v>
      </c>
      <c r="F24" s="10"/>
      <c r="G24" s="22"/>
    </row>
    <row r="25" spans="1:7" s="23" customFormat="1" ht="21" customHeight="1">
      <c r="A25" s="16">
        <f t="shared" si="0"/>
        <v>4.059999999999999</v>
      </c>
      <c r="B25" s="5" t="s">
        <v>28</v>
      </c>
      <c r="C25" s="20" t="s">
        <v>134</v>
      </c>
      <c r="D25" s="5" t="s">
        <v>16</v>
      </c>
      <c r="E25" s="21">
        <v>60</v>
      </c>
      <c r="F25" s="10"/>
      <c r="G25" s="22"/>
    </row>
    <row r="26" spans="1:7" s="23" customFormat="1" ht="21" customHeight="1">
      <c r="A26" s="16">
        <f t="shared" si="0"/>
        <v>4.0699999999999985</v>
      </c>
      <c r="B26" s="5" t="s">
        <v>28</v>
      </c>
      <c r="C26" s="20" t="s">
        <v>135</v>
      </c>
      <c r="D26" s="5" t="s">
        <v>16</v>
      </c>
      <c r="E26" s="21">
        <v>15</v>
      </c>
      <c r="F26" s="10"/>
      <c r="G26" s="22"/>
    </row>
    <row r="27" spans="1:7" s="23" customFormat="1" ht="21" customHeight="1">
      <c r="A27" s="16">
        <f t="shared" si="0"/>
        <v>4.079999999999998</v>
      </c>
      <c r="B27" s="39" t="s">
        <v>87</v>
      </c>
      <c r="C27" s="20" t="s">
        <v>117</v>
      </c>
      <c r="D27" s="5" t="s">
        <v>29</v>
      </c>
      <c r="E27" s="21">
        <v>12</v>
      </c>
      <c r="F27" s="10"/>
      <c r="G27" s="22"/>
    </row>
    <row r="28" spans="1:7" s="7" customFormat="1" ht="14.25" customHeight="1">
      <c r="A28" s="14">
        <v>5</v>
      </c>
      <c r="B28" s="15" t="s">
        <v>144</v>
      </c>
      <c r="C28" s="12" t="s">
        <v>30</v>
      </c>
      <c r="D28" s="13"/>
      <c r="E28" s="13"/>
      <c r="F28" s="13"/>
      <c r="G28" s="19"/>
    </row>
    <row r="29" spans="1:7" s="23" customFormat="1" ht="21" customHeight="1">
      <c r="A29" s="16">
        <f>0.01+A28</f>
        <v>5.01</v>
      </c>
      <c r="B29" s="5" t="s">
        <v>46</v>
      </c>
      <c r="C29" s="41" t="s">
        <v>145</v>
      </c>
      <c r="D29" s="5" t="s">
        <v>13</v>
      </c>
      <c r="E29" s="21">
        <f>2.5*14</f>
        <v>35</v>
      </c>
      <c r="F29" s="10"/>
      <c r="G29" s="43"/>
    </row>
    <row r="30" spans="1:7" s="7" customFormat="1" ht="14.25" customHeight="1">
      <c r="A30" s="14">
        <v>6</v>
      </c>
      <c r="B30" s="15" t="s">
        <v>94</v>
      </c>
      <c r="C30" s="12" t="s">
        <v>32</v>
      </c>
      <c r="D30" s="13"/>
      <c r="E30" s="13"/>
      <c r="F30" s="13"/>
      <c r="G30" s="19"/>
    </row>
    <row r="31" spans="1:7" s="23" customFormat="1" ht="21" customHeight="1">
      <c r="A31" s="16">
        <f>0.01+A30</f>
        <v>6.01</v>
      </c>
      <c r="B31" s="5" t="s">
        <v>75</v>
      </c>
      <c r="C31" s="41" t="s">
        <v>120</v>
      </c>
      <c r="D31" s="5" t="s">
        <v>29</v>
      </c>
      <c r="E31" s="42">
        <v>28</v>
      </c>
      <c r="F31" s="10"/>
      <c r="G31" s="43"/>
    </row>
    <row r="32" spans="1:7" s="23" customFormat="1" ht="31.5" customHeight="1">
      <c r="A32" s="16">
        <f>0.01+A31</f>
        <v>6.02</v>
      </c>
      <c r="B32" s="39" t="s">
        <v>33</v>
      </c>
      <c r="C32" s="44" t="s">
        <v>146</v>
      </c>
      <c r="D32" s="5" t="s">
        <v>16</v>
      </c>
      <c r="E32" s="21">
        <v>20</v>
      </c>
      <c r="F32" s="10"/>
      <c r="G32" s="22"/>
    </row>
    <row r="33" spans="1:7" s="51" customFormat="1" ht="23.25" customHeight="1">
      <c r="A33" s="45">
        <f>0.01+A32</f>
        <v>6.029999999999999</v>
      </c>
      <c r="B33" s="53" t="s">
        <v>156</v>
      </c>
      <c r="C33" s="49" t="s">
        <v>155</v>
      </c>
      <c r="D33" s="48" t="s">
        <v>16</v>
      </c>
      <c r="E33" s="52">
        <v>10</v>
      </c>
      <c r="F33" s="40"/>
      <c r="G33" s="50"/>
    </row>
    <row r="34" spans="1:7" s="7" customFormat="1" ht="14.25" customHeight="1">
      <c r="A34" s="14">
        <v>7</v>
      </c>
      <c r="B34" s="15" t="s">
        <v>95</v>
      </c>
      <c r="C34" s="12" t="s">
        <v>34</v>
      </c>
      <c r="D34" s="13"/>
      <c r="E34" s="13"/>
      <c r="F34" s="13"/>
      <c r="G34" s="19"/>
    </row>
    <row r="35" spans="1:7" s="23" customFormat="1" ht="28.5" customHeight="1">
      <c r="A35" s="16">
        <f>A34+0.01</f>
        <v>7.01</v>
      </c>
      <c r="B35" s="5" t="s">
        <v>35</v>
      </c>
      <c r="C35" s="25" t="s">
        <v>72</v>
      </c>
      <c r="D35" s="5" t="s">
        <v>14</v>
      </c>
      <c r="E35" s="21">
        <v>1</v>
      </c>
      <c r="F35" s="10"/>
      <c r="G35" s="22"/>
    </row>
    <row r="36" spans="1:7" s="23" customFormat="1" ht="21" customHeight="1">
      <c r="A36" s="16">
        <f>A35+0.01</f>
        <v>7.02</v>
      </c>
      <c r="B36" s="39" t="s">
        <v>36</v>
      </c>
      <c r="C36" s="20" t="s">
        <v>127</v>
      </c>
      <c r="D36" s="5" t="s">
        <v>14</v>
      </c>
      <c r="E36" s="21">
        <v>1</v>
      </c>
      <c r="F36" s="10"/>
      <c r="G36" s="22"/>
    </row>
    <row r="37" spans="1:7" s="7" customFormat="1" ht="14.25" customHeight="1">
      <c r="A37" s="14">
        <v>8</v>
      </c>
      <c r="B37" s="15" t="s">
        <v>73</v>
      </c>
      <c r="C37" s="12" t="s">
        <v>74</v>
      </c>
      <c r="D37" s="13"/>
      <c r="E37" s="13"/>
      <c r="F37" s="13"/>
      <c r="G37" s="19"/>
    </row>
    <row r="38" spans="1:7" s="23" customFormat="1" ht="21" customHeight="1">
      <c r="A38" s="16">
        <f>0.01+A37</f>
        <v>8.01</v>
      </c>
      <c r="B38" s="5" t="s">
        <v>75</v>
      </c>
      <c r="C38" s="20" t="s">
        <v>147</v>
      </c>
      <c r="D38" s="5" t="s">
        <v>19</v>
      </c>
      <c r="E38" s="21">
        <v>300</v>
      </c>
      <c r="F38" s="10"/>
      <c r="G38" s="22"/>
    </row>
    <row r="39" spans="1:7" s="23" customFormat="1" ht="21" customHeight="1">
      <c r="A39" s="16">
        <f>0.01+A38</f>
        <v>8.02</v>
      </c>
      <c r="B39" s="5" t="s">
        <v>75</v>
      </c>
      <c r="C39" s="20" t="s">
        <v>88</v>
      </c>
      <c r="D39" s="5" t="s">
        <v>19</v>
      </c>
      <c r="E39" s="21">
        <v>30</v>
      </c>
      <c r="F39" s="10"/>
      <c r="G39" s="22"/>
    </row>
    <row r="40" spans="1:7" s="7" customFormat="1" ht="14.25" customHeight="1">
      <c r="A40" s="14">
        <v>9</v>
      </c>
      <c r="B40" s="15" t="s">
        <v>96</v>
      </c>
      <c r="C40" s="12" t="s">
        <v>37</v>
      </c>
      <c r="D40" s="13"/>
      <c r="E40" s="13"/>
      <c r="F40" s="13"/>
      <c r="G40" s="19"/>
    </row>
    <row r="41" spans="1:7" s="23" customFormat="1" ht="21" customHeight="1">
      <c r="A41" s="16">
        <f>0.01+A40</f>
        <v>9.01</v>
      </c>
      <c r="B41" s="5" t="s">
        <v>53</v>
      </c>
      <c r="C41" s="20" t="s">
        <v>38</v>
      </c>
      <c r="D41" s="5" t="s">
        <v>14</v>
      </c>
      <c r="E41" s="21">
        <v>1</v>
      </c>
      <c r="F41" s="10"/>
      <c r="G41" s="22"/>
    </row>
    <row r="42" spans="1:7" s="23" customFormat="1" ht="21" customHeight="1">
      <c r="A42" s="16">
        <f>0.01+A41</f>
        <v>9.02</v>
      </c>
      <c r="B42" s="5" t="s">
        <v>148</v>
      </c>
      <c r="C42" s="20" t="s">
        <v>149</v>
      </c>
      <c r="D42" s="5" t="s">
        <v>14</v>
      </c>
      <c r="E42" s="21">
        <v>1</v>
      </c>
      <c r="F42" s="10"/>
      <c r="G42" s="22"/>
    </row>
    <row r="43" spans="1:7" s="7" customFormat="1" ht="14.25" customHeight="1">
      <c r="A43" s="14">
        <v>10</v>
      </c>
      <c r="B43" s="15" t="s">
        <v>97</v>
      </c>
      <c r="C43" s="12" t="s">
        <v>39</v>
      </c>
      <c r="D43" s="13"/>
      <c r="E43" s="13"/>
      <c r="F43" s="13"/>
      <c r="G43" s="19"/>
    </row>
    <row r="44" spans="1:7" s="23" customFormat="1" ht="29.25" customHeight="1">
      <c r="A44" s="4">
        <f>0.01+A43</f>
        <v>10.01</v>
      </c>
      <c r="B44" s="39" t="s">
        <v>41</v>
      </c>
      <c r="C44" s="25" t="s">
        <v>113</v>
      </c>
      <c r="D44" s="5" t="s">
        <v>40</v>
      </c>
      <c r="E44" s="21">
        <v>4300</v>
      </c>
      <c r="F44" s="40"/>
      <c r="G44" s="22"/>
    </row>
    <row r="45" spans="1:7" s="23" customFormat="1" ht="21" customHeight="1">
      <c r="A45" s="4">
        <f>0.01+A44</f>
        <v>10.02</v>
      </c>
      <c r="B45" s="39" t="s">
        <v>110</v>
      </c>
      <c r="C45" s="25" t="s">
        <v>116</v>
      </c>
      <c r="D45" s="5" t="s">
        <v>42</v>
      </c>
      <c r="E45" s="21">
        <v>1500</v>
      </c>
      <c r="F45" s="10"/>
      <c r="G45" s="22"/>
    </row>
    <row r="46" spans="1:7" s="7" customFormat="1" ht="14.25" customHeight="1">
      <c r="A46" s="14">
        <v>11</v>
      </c>
      <c r="B46" s="15" t="s">
        <v>98</v>
      </c>
      <c r="C46" s="12" t="s">
        <v>22</v>
      </c>
      <c r="D46" s="13"/>
      <c r="E46" s="13"/>
      <c r="F46" s="13"/>
      <c r="G46" s="19"/>
    </row>
    <row r="47" spans="1:7" s="23" customFormat="1" ht="21" customHeight="1">
      <c r="A47" s="16">
        <f>0.01+A46</f>
        <v>11.01</v>
      </c>
      <c r="B47" s="5" t="s">
        <v>71</v>
      </c>
      <c r="C47" s="20" t="s">
        <v>76</v>
      </c>
      <c r="D47" s="5" t="s">
        <v>19</v>
      </c>
      <c r="E47" s="21">
        <v>750</v>
      </c>
      <c r="F47" s="10"/>
      <c r="G47" s="22"/>
    </row>
    <row r="48" spans="1:7" s="7" customFormat="1" ht="14.25" customHeight="1">
      <c r="A48" s="14">
        <v>12</v>
      </c>
      <c r="B48" s="15" t="s">
        <v>99</v>
      </c>
      <c r="C48" s="12" t="s">
        <v>43</v>
      </c>
      <c r="D48" s="13"/>
      <c r="E48" s="13"/>
      <c r="F48" s="13"/>
      <c r="G48" s="19"/>
    </row>
    <row r="49" spans="1:7" s="23" customFormat="1" ht="21" customHeight="1">
      <c r="A49" s="16">
        <f>0.01+A48</f>
        <v>12.01</v>
      </c>
      <c r="B49" s="5" t="s">
        <v>71</v>
      </c>
      <c r="C49" s="20" t="s">
        <v>143</v>
      </c>
      <c r="D49" s="5" t="s">
        <v>19</v>
      </c>
      <c r="E49" s="21">
        <v>1200</v>
      </c>
      <c r="F49" s="10"/>
      <c r="G49" s="22"/>
    </row>
    <row r="50" spans="1:7" s="7" customFormat="1" ht="14.25" customHeight="1">
      <c r="A50" s="14">
        <v>13</v>
      </c>
      <c r="B50" s="15" t="s">
        <v>100</v>
      </c>
      <c r="C50" s="12" t="s">
        <v>44</v>
      </c>
      <c r="D50" s="13"/>
      <c r="E50" s="13"/>
      <c r="F50" s="13"/>
      <c r="G50" s="19"/>
    </row>
    <row r="51" spans="1:7" s="23" customFormat="1" ht="21" customHeight="1">
      <c r="A51" s="16">
        <f>0.01+A50</f>
        <v>13.01</v>
      </c>
      <c r="B51" s="5" t="s">
        <v>77</v>
      </c>
      <c r="C51" s="20" t="s">
        <v>45</v>
      </c>
      <c r="D51" s="5" t="s">
        <v>19</v>
      </c>
      <c r="E51" s="21">
        <v>610</v>
      </c>
      <c r="F51" s="10"/>
      <c r="G51" s="22"/>
    </row>
    <row r="52" spans="1:7" s="23" customFormat="1" ht="28.5" customHeight="1">
      <c r="A52" s="16">
        <f>0.01+A51</f>
        <v>13.02</v>
      </c>
      <c r="B52" s="39" t="s">
        <v>46</v>
      </c>
      <c r="C52" s="25" t="s">
        <v>121</v>
      </c>
      <c r="D52" s="5" t="s">
        <v>19</v>
      </c>
      <c r="E52" s="21">
        <v>45</v>
      </c>
      <c r="F52" s="10"/>
      <c r="G52" s="22"/>
    </row>
    <row r="53" spans="1:7" s="23" customFormat="1" ht="21" customHeight="1">
      <c r="A53" s="16">
        <f>0.01+A52</f>
        <v>13.03</v>
      </c>
      <c r="B53" s="39" t="s">
        <v>31</v>
      </c>
      <c r="C53" s="26" t="s">
        <v>90</v>
      </c>
      <c r="D53" s="5" t="s">
        <v>13</v>
      </c>
      <c r="E53" s="21">
        <v>30</v>
      </c>
      <c r="F53" s="10"/>
      <c r="G53" s="22"/>
    </row>
    <row r="54" spans="1:7" s="7" customFormat="1" ht="14.25" customHeight="1">
      <c r="A54" s="14">
        <v>14</v>
      </c>
      <c r="B54" s="15" t="s">
        <v>101</v>
      </c>
      <c r="C54" s="12" t="s">
        <v>47</v>
      </c>
      <c r="D54" s="13"/>
      <c r="E54" s="13"/>
      <c r="F54" s="13"/>
      <c r="G54" s="19"/>
    </row>
    <row r="55" spans="1:7" s="23" customFormat="1" ht="21.75" customHeight="1">
      <c r="A55" s="4">
        <f>0.01+A54</f>
        <v>14.01</v>
      </c>
      <c r="B55" s="5" t="s">
        <v>46</v>
      </c>
      <c r="C55" s="20" t="s">
        <v>118</v>
      </c>
      <c r="D55" s="5" t="s">
        <v>14</v>
      </c>
      <c r="E55" s="21">
        <v>1</v>
      </c>
      <c r="F55" s="10"/>
      <c r="G55" s="22"/>
    </row>
    <row r="56" spans="1:7" s="23" customFormat="1" ht="21.75" customHeight="1">
      <c r="A56" s="4">
        <f>0.01+A55</f>
        <v>14.02</v>
      </c>
      <c r="B56" s="5" t="s">
        <v>48</v>
      </c>
      <c r="C56" s="20" t="s">
        <v>49</v>
      </c>
      <c r="D56" s="5" t="s">
        <v>29</v>
      </c>
      <c r="E56" s="21">
        <v>4</v>
      </c>
      <c r="F56" s="10"/>
      <c r="G56" s="22"/>
    </row>
    <row r="57" spans="1:7" s="7" customFormat="1" ht="13.5" customHeight="1">
      <c r="A57" s="14">
        <v>15</v>
      </c>
      <c r="B57" s="15" t="s">
        <v>50</v>
      </c>
      <c r="C57" s="12" t="s">
        <v>51</v>
      </c>
      <c r="D57" s="13"/>
      <c r="E57" s="13"/>
      <c r="F57" s="13"/>
      <c r="G57" s="19"/>
    </row>
    <row r="58" spans="1:7" s="23" customFormat="1" ht="21" customHeight="1">
      <c r="A58" s="4">
        <f>0.01+A57</f>
        <v>15.01</v>
      </c>
      <c r="B58" s="28" t="s">
        <v>111</v>
      </c>
      <c r="C58" s="26" t="s">
        <v>119</v>
      </c>
      <c r="D58" s="5" t="s">
        <v>13</v>
      </c>
      <c r="E58" s="21">
        <v>20</v>
      </c>
      <c r="F58" s="10"/>
      <c r="G58" s="22"/>
    </row>
    <row r="59" spans="1:7" s="7" customFormat="1" ht="13.5" customHeight="1">
      <c r="A59" s="14">
        <v>16</v>
      </c>
      <c r="B59" s="15" t="s">
        <v>102</v>
      </c>
      <c r="C59" s="12" t="s">
        <v>52</v>
      </c>
      <c r="D59" s="13"/>
      <c r="E59" s="13"/>
      <c r="F59" s="13"/>
      <c r="G59" s="19"/>
    </row>
    <row r="60" spans="1:7" s="23" customFormat="1" ht="21" customHeight="1">
      <c r="A60" s="16">
        <f>0.01+A59</f>
        <v>16.01</v>
      </c>
      <c r="B60" s="28" t="s">
        <v>53</v>
      </c>
      <c r="C60" s="26" t="s">
        <v>54</v>
      </c>
      <c r="D60" s="5" t="s">
        <v>42</v>
      </c>
      <c r="E60" s="21">
        <v>150</v>
      </c>
      <c r="F60" s="10"/>
      <c r="G60" s="22"/>
    </row>
    <row r="61" spans="1:7" s="23" customFormat="1" ht="43.5" customHeight="1">
      <c r="A61" s="16">
        <f>0.01+A60</f>
        <v>16.020000000000003</v>
      </c>
      <c r="B61" s="28" t="s">
        <v>53</v>
      </c>
      <c r="C61" s="26" t="s">
        <v>139</v>
      </c>
      <c r="D61" s="5" t="s">
        <v>42</v>
      </c>
      <c r="E61" s="21">
        <v>610</v>
      </c>
      <c r="F61" s="10"/>
      <c r="G61" s="22"/>
    </row>
    <row r="62" spans="1:7" s="23" customFormat="1" ht="21" customHeight="1">
      <c r="A62" s="16">
        <f>0.01+A61</f>
        <v>16.030000000000005</v>
      </c>
      <c r="B62" s="28" t="s">
        <v>53</v>
      </c>
      <c r="C62" s="26" t="s">
        <v>136</v>
      </c>
      <c r="D62" s="5" t="s">
        <v>42</v>
      </c>
      <c r="E62" s="21">
        <v>4</v>
      </c>
      <c r="F62" s="10"/>
      <c r="G62" s="22"/>
    </row>
    <row r="63" spans="1:7" s="7" customFormat="1" ht="13.5" customHeight="1">
      <c r="A63" s="14">
        <v>17</v>
      </c>
      <c r="B63" s="15" t="s">
        <v>103</v>
      </c>
      <c r="C63" s="12" t="s">
        <v>55</v>
      </c>
      <c r="D63" s="13"/>
      <c r="E63" s="13"/>
      <c r="F63" s="13"/>
      <c r="G63" s="19"/>
    </row>
    <row r="64" spans="1:7" s="23" customFormat="1" ht="21" customHeight="1">
      <c r="A64" s="16">
        <f>0.01+A63</f>
        <v>17.01</v>
      </c>
      <c r="B64" s="28" t="s">
        <v>56</v>
      </c>
      <c r="C64" s="26" t="s">
        <v>57</v>
      </c>
      <c r="D64" s="5" t="s">
        <v>16</v>
      </c>
      <c r="E64" s="21">
        <v>1000</v>
      </c>
      <c r="F64" s="10"/>
      <c r="G64" s="22"/>
    </row>
    <row r="65" spans="1:7" s="7" customFormat="1" ht="14.25" customHeight="1">
      <c r="A65" s="14">
        <v>18</v>
      </c>
      <c r="B65" s="15" t="s">
        <v>104</v>
      </c>
      <c r="C65" s="12" t="s">
        <v>58</v>
      </c>
      <c r="D65" s="13"/>
      <c r="E65" s="13"/>
      <c r="F65" s="13"/>
      <c r="G65" s="19"/>
    </row>
    <row r="66" spans="1:7" s="23" customFormat="1" ht="21" customHeight="1">
      <c r="A66" s="16">
        <f>A65+0.01</f>
        <v>18.01</v>
      </c>
      <c r="B66" s="28" t="s">
        <v>59</v>
      </c>
      <c r="C66" s="26" t="s">
        <v>137</v>
      </c>
      <c r="D66" s="5" t="s">
        <v>29</v>
      </c>
      <c r="E66" s="21">
        <v>17</v>
      </c>
      <c r="F66" s="10"/>
      <c r="G66" s="22"/>
    </row>
    <row r="67" spans="1:7" s="23" customFormat="1" ht="21" customHeight="1">
      <c r="A67" s="16">
        <f>A66+0.01</f>
        <v>18.020000000000003</v>
      </c>
      <c r="B67" s="28" t="s">
        <v>59</v>
      </c>
      <c r="C67" s="26" t="s">
        <v>138</v>
      </c>
      <c r="D67" s="5" t="s">
        <v>29</v>
      </c>
      <c r="E67" s="21">
        <v>15</v>
      </c>
      <c r="F67" s="10"/>
      <c r="G67" s="22"/>
    </row>
    <row r="68" spans="1:7" s="23" customFormat="1" ht="21" customHeight="1">
      <c r="A68" s="45">
        <f>A67+0.01</f>
        <v>18.030000000000005</v>
      </c>
      <c r="B68" s="46" t="s">
        <v>153</v>
      </c>
      <c r="C68" s="47" t="s">
        <v>154</v>
      </c>
      <c r="D68" s="48" t="s">
        <v>13</v>
      </c>
      <c r="E68" s="52">
        <v>310</v>
      </c>
      <c r="F68" s="10"/>
      <c r="G68" s="22"/>
    </row>
    <row r="69" spans="1:7" s="7" customFormat="1" ht="14.25" customHeight="1">
      <c r="A69" s="14">
        <v>19</v>
      </c>
      <c r="B69" s="15" t="s">
        <v>105</v>
      </c>
      <c r="C69" s="12" t="s">
        <v>18</v>
      </c>
      <c r="D69" s="13"/>
      <c r="E69" s="13"/>
      <c r="F69" s="13"/>
      <c r="G69" s="19"/>
    </row>
    <row r="70" spans="1:7" s="23" customFormat="1" ht="21" customHeight="1">
      <c r="A70" s="16">
        <f>A69+0.01</f>
        <v>19.01</v>
      </c>
      <c r="B70" s="28" t="s">
        <v>41</v>
      </c>
      <c r="C70" s="26" t="s">
        <v>122</v>
      </c>
      <c r="D70" s="5" t="s">
        <v>29</v>
      </c>
      <c r="E70" s="21">
        <v>3</v>
      </c>
      <c r="F70" s="10"/>
      <c r="G70" s="22"/>
    </row>
    <row r="71" spans="1:7" s="23" customFormat="1" ht="21" customHeight="1">
      <c r="A71" s="16">
        <f>A70+0.01</f>
        <v>19.020000000000003</v>
      </c>
      <c r="B71" s="28" t="s">
        <v>41</v>
      </c>
      <c r="C71" s="26" t="s">
        <v>123</v>
      </c>
      <c r="D71" s="5" t="s">
        <v>29</v>
      </c>
      <c r="E71" s="21">
        <v>23</v>
      </c>
      <c r="F71" s="10"/>
      <c r="G71" s="22"/>
    </row>
    <row r="72" spans="1:7" s="23" customFormat="1" ht="21" customHeight="1">
      <c r="A72" s="16">
        <f>A71+0.01</f>
        <v>19.030000000000005</v>
      </c>
      <c r="B72" s="28" t="s">
        <v>150</v>
      </c>
      <c r="C72" s="26" t="s">
        <v>151</v>
      </c>
      <c r="D72" s="5" t="s">
        <v>29</v>
      </c>
      <c r="E72" s="21">
        <v>2</v>
      </c>
      <c r="F72" s="10"/>
      <c r="G72" s="22"/>
    </row>
    <row r="73" spans="1:7" s="7" customFormat="1" ht="14.25" customHeight="1">
      <c r="A73" s="14">
        <v>20</v>
      </c>
      <c r="B73" s="15" t="s">
        <v>106</v>
      </c>
      <c r="C73" s="12" t="s">
        <v>1</v>
      </c>
      <c r="D73" s="13"/>
      <c r="E73" s="13"/>
      <c r="F73" s="13"/>
      <c r="G73" s="19"/>
    </row>
    <row r="74" spans="1:7" s="23" customFormat="1" ht="27" customHeight="1">
      <c r="A74" s="16">
        <f>A73+0.01</f>
        <v>20.01</v>
      </c>
      <c r="B74" s="28" t="s">
        <v>60</v>
      </c>
      <c r="C74" s="26" t="s">
        <v>129</v>
      </c>
      <c r="D74" s="5" t="s">
        <v>29</v>
      </c>
      <c r="E74" s="21">
        <v>9</v>
      </c>
      <c r="F74" s="10"/>
      <c r="G74" s="22"/>
    </row>
    <row r="75" spans="1:7" s="23" customFormat="1" ht="21" customHeight="1">
      <c r="A75" s="16">
        <f>A74+0.01</f>
        <v>20.020000000000003</v>
      </c>
      <c r="B75" s="28" t="s">
        <v>61</v>
      </c>
      <c r="C75" s="26" t="s">
        <v>114</v>
      </c>
      <c r="D75" s="5" t="s">
        <v>13</v>
      </c>
      <c r="E75" s="21">
        <v>10</v>
      </c>
      <c r="F75" s="10"/>
      <c r="G75" s="22"/>
    </row>
    <row r="76" spans="1:7" s="23" customFormat="1" ht="21" customHeight="1">
      <c r="A76" s="16">
        <f>A75+0.01</f>
        <v>20.030000000000005</v>
      </c>
      <c r="B76" s="28" t="s">
        <v>62</v>
      </c>
      <c r="C76" s="26" t="s">
        <v>63</v>
      </c>
      <c r="D76" s="5" t="s">
        <v>29</v>
      </c>
      <c r="E76" s="21">
        <v>4</v>
      </c>
      <c r="F76" s="10"/>
      <c r="G76" s="22"/>
    </row>
    <row r="77" spans="1:7" s="7" customFormat="1" ht="13.5" customHeight="1">
      <c r="A77" s="14">
        <v>21</v>
      </c>
      <c r="B77" s="15" t="s">
        <v>107</v>
      </c>
      <c r="C77" s="12" t="s">
        <v>3</v>
      </c>
      <c r="D77" s="13"/>
      <c r="E77" s="13"/>
      <c r="F77" s="13"/>
      <c r="G77" s="19"/>
    </row>
    <row r="78" spans="1:7" s="23" customFormat="1" ht="20.25" customHeight="1">
      <c r="A78" s="4">
        <f>A77+0.01</f>
        <v>21.01</v>
      </c>
      <c r="B78" s="28" t="s">
        <v>61</v>
      </c>
      <c r="C78" s="26" t="s">
        <v>78</v>
      </c>
      <c r="D78" s="5" t="s">
        <v>13</v>
      </c>
      <c r="E78" s="21">
        <v>25</v>
      </c>
      <c r="F78" s="10"/>
      <c r="G78" s="22"/>
    </row>
    <row r="79" spans="1:7" s="23" customFormat="1" ht="20.25" customHeight="1">
      <c r="A79" s="4">
        <f>0.01+A78</f>
        <v>21.020000000000003</v>
      </c>
      <c r="B79" s="28" t="s">
        <v>62</v>
      </c>
      <c r="C79" s="26" t="s">
        <v>89</v>
      </c>
      <c r="D79" s="5" t="s">
        <v>29</v>
      </c>
      <c r="E79" s="21">
        <v>13</v>
      </c>
      <c r="F79" s="10"/>
      <c r="G79" s="22"/>
    </row>
    <row r="80" spans="1:7" s="23" customFormat="1" ht="20.25" customHeight="1">
      <c r="A80" s="4">
        <f>0.01+A79</f>
        <v>21.030000000000005</v>
      </c>
      <c r="B80" s="28" t="s">
        <v>64</v>
      </c>
      <c r="C80" s="26" t="s">
        <v>112</v>
      </c>
      <c r="D80" s="5" t="s">
        <v>13</v>
      </c>
      <c r="E80" s="21">
        <v>140</v>
      </c>
      <c r="F80" s="10"/>
      <c r="G80" s="22"/>
    </row>
    <row r="81" spans="1:7" s="23" customFormat="1" ht="20.25" customHeight="1">
      <c r="A81" s="4">
        <f>0.01+A80</f>
        <v>21.040000000000006</v>
      </c>
      <c r="B81" s="28" t="s">
        <v>65</v>
      </c>
      <c r="C81" s="26" t="s">
        <v>140</v>
      </c>
      <c r="D81" s="5" t="s">
        <v>29</v>
      </c>
      <c r="E81" s="21">
        <v>1</v>
      </c>
      <c r="F81" s="10"/>
      <c r="G81" s="22"/>
    </row>
    <row r="82" spans="1:7" s="23" customFormat="1" ht="28.5" customHeight="1">
      <c r="A82" s="16">
        <f>A81+0.01</f>
        <v>21.050000000000008</v>
      </c>
      <c r="B82" s="28" t="s">
        <v>65</v>
      </c>
      <c r="C82" s="26" t="s">
        <v>79</v>
      </c>
      <c r="D82" s="5" t="s">
        <v>13</v>
      </c>
      <c r="E82" s="21">
        <v>170</v>
      </c>
      <c r="F82" s="10"/>
      <c r="G82" s="22"/>
    </row>
    <row r="83" spans="1:7" s="23" customFormat="1" ht="28.5" customHeight="1">
      <c r="A83" s="16">
        <f>A82+0.01</f>
        <v>21.06000000000001</v>
      </c>
      <c r="B83" s="28" t="s">
        <v>65</v>
      </c>
      <c r="C83" s="26" t="s">
        <v>67</v>
      </c>
      <c r="D83" s="5" t="s">
        <v>29</v>
      </c>
      <c r="E83" s="21">
        <v>4</v>
      </c>
      <c r="F83" s="10"/>
      <c r="G83" s="22"/>
    </row>
    <row r="84" spans="1:7" s="23" customFormat="1" ht="28.5" customHeight="1">
      <c r="A84" s="16">
        <f>A83+0.01</f>
        <v>21.07000000000001</v>
      </c>
      <c r="B84" s="28" t="s">
        <v>65</v>
      </c>
      <c r="C84" s="26" t="s">
        <v>66</v>
      </c>
      <c r="D84" s="5" t="s">
        <v>29</v>
      </c>
      <c r="E84" s="21">
        <v>4</v>
      </c>
      <c r="F84" s="10"/>
      <c r="G84" s="22"/>
    </row>
    <row r="85" spans="1:7" s="7" customFormat="1" ht="13.5" customHeight="1">
      <c r="A85" s="14">
        <v>22</v>
      </c>
      <c r="B85" s="15" t="s">
        <v>108</v>
      </c>
      <c r="C85" s="12" t="s">
        <v>68</v>
      </c>
      <c r="D85" s="13"/>
      <c r="E85" s="13"/>
      <c r="F85" s="13"/>
      <c r="G85" s="19"/>
    </row>
    <row r="86" spans="1:7" s="23" customFormat="1" ht="21" customHeight="1">
      <c r="A86" s="16">
        <f aca="true" t="shared" si="1" ref="A86:A91">A85+0.01</f>
        <v>22.01</v>
      </c>
      <c r="B86" s="27" t="s">
        <v>69</v>
      </c>
      <c r="C86" s="26" t="s">
        <v>141</v>
      </c>
      <c r="D86" s="5" t="s">
        <v>29</v>
      </c>
      <c r="E86" s="21">
        <v>8</v>
      </c>
      <c r="F86" s="10"/>
      <c r="G86" s="22"/>
    </row>
    <row r="87" spans="1:7" s="23" customFormat="1" ht="21" customHeight="1">
      <c r="A87" s="16">
        <f t="shared" si="1"/>
        <v>22.020000000000003</v>
      </c>
      <c r="B87" s="27" t="s">
        <v>69</v>
      </c>
      <c r="C87" s="26" t="s">
        <v>142</v>
      </c>
      <c r="D87" s="5" t="s">
        <v>29</v>
      </c>
      <c r="E87" s="21">
        <v>8</v>
      </c>
      <c r="F87" s="10"/>
      <c r="G87" s="22"/>
    </row>
    <row r="88" spans="1:7" s="23" customFormat="1" ht="21" customHeight="1">
      <c r="A88" s="16">
        <f t="shared" si="1"/>
        <v>22.030000000000005</v>
      </c>
      <c r="B88" s="27" t="s">
        <v>69</v>
      </c>
      <c r="C88" s="26" t="s">
        <v>124</v>
      </c>
      <c r="D88" s="5" t="s">
        <v>29</v>
      </c>
      <c r="E88" s="21">
        <v>2</v>
      </c>
      <c r="F88" s="10"/>
      <c r="G88" s="22"/>
    </row>
    <row r="89" spans="1:7" s="23" customFormat="1" ht="21" customHeight="1">
      <c r="A89" s="16">
        <f t="shared" si="1"/>
        <v>22.040000000000006</v>
      </c>
      <c r="B89" s="27" t="s">
        <v>69</v>
      </c>
      <c r="C89" s="26" t="s">
        <v>128</v>
      </c>
      <c r="D89" s="5" t="s">
        <v>29</v>
      </c>
      <c r="E89" s="21">
        <v>8</v>
      </c>
      <c r="F89" s="10"/>
      <c r="G89" s="22"/>
    </row>
    <row r="90" spans="1:7" s="23" customFormat="1" ht="21" customHeight="1">
      <c r="A90" s="16">
        <f t="shared" si="1"/>
        <v>22.050000000000008</v>
      </c>
      <c r="B90" s="28" t="s">
        <v>46</v>
      </c>
      <c r="C90" s="26" t="s">
        <v>70</v>
      </c>
      <c r="D90" s="5" t="s">
        <v>29</v>
      </c>
      <c r="E90" s="21">
        <v>7</v>
      </c>
      <c r="F90" s="10"/>
      <c r="G90" s="22"/>
    </row>
    <row r="91" spans="1:7" s="23" customFormat="1" ht="21" customHeight="1">
      <c r="A91" s="16">
        <f t="shared" si="1"/>
        <v>22.06000000000001</v>
      </c>
      <c r="B91" s="24" t="s">
        <v>31</v>
      </c>
      <c r="C91" s="29" t="s">
        <v>115</v>
      </c>
      <c r="D91" s="5" t="s">
        <v>29</v>
      </c>
      <c r="E91" s="21">
        <v>8</v>
      </c>
      <c r="F91" s="10"/>
      <c r="G91" s="22"/>
    </row>
    <row r="92" ht="21" customHeight="1"/>
    <row r="93" spans="1:7" s="3" customFormat="1" ht="12.75">
      <c r="A93" s="8"/>
      <c r="C93" s="34"/>
      <c r="D93" s="34"/>
      <c r="E93" s="34"/>
      <c r="F93" s="34"/>
      <c r="G93" s="34"/>
    </row>
    <row r="94" spans="2:7" s="3" customFormat="1" ht="13.5" customHeight="1">
      <c r="B94" s="35"/>
      <c r="G94" s="36" t="s">
        <v>84</v>
      </c>
    </row>
    <row r="95" s="3" customFormat="1" ht="18.75" customHeight="1">
      <c r="G95" s="37" t="s">
        <v>85</v>
      </c>
    </row>
    <row r="96" spans="4:7" s="3" customFormat="1" ht="27.75" customHeight="1">
      <c r="D96" s="11" t="s">
        <v>86</v>
      </c>
      <c r="E96" s="38"/>
      <c r="F96" s="38"/>
      <c r="G96" s="38"/>
    </row>
  </sheetData>
  <sheetProtection/>
  <mergeCells count="8">
    <mergeCell ref="A9:G9"/>
    <mergeCell ref="A10:G10"/>
    <mergeCell ref="A1:G1"/>
    <mergeCell ref="A2:G2"/>
    <mergeCell ref="A4:G4"/>
    <mergeCell ref="A5:G5"/>
    <mergeCell ref="A7:G7"/>
    <mergeCell ref="A8:G8"/>
  </mergeCells>
  <conditionalFormatting sqref="C106">
    <cfRule type="duplicateValues" priority="24" dxfId="0" stopIfTrue="1">
      <formula>AND(COUNTIF($C$106:$C$106,C106)&gt;1,NOT(ISBLANK(C106)))</formula>
    </cfRule>
  </conditionalFormatting>
  <conditionalFormatting sqref="C107:C111">
    <cfRule type="duplicateValues" priority="23" dxfId="0" stopIfTrue="1">
      <formula>AND(COUNTIF($C$107:$C$111,C107)&gt;1,NOT(ISBLANK(C107)))</formula>
    </cfRule>
  </conditionalFormatting>
  <conditionalFormatting sqref="C113:C122">
    <cfRule type="duplicateValues" priority="22" dxfId="0" stopIfTrue="1">
      <formula>AND(COUNTIF($C$113:$C$122,C113)&gt;1,NOT(ISBLANK(C113)))</formula>
    </cfRule>
  </conditionalFormatting>
  <conditionalFormatting sqref="C123:C124">
    <cfRule type="duplicateValues" priority="21" dxfId="0" stopIfTrue="1">
      <formula>AND(COUNTIF($C$123:$C$124,C123)&gt;1,NOT(ISBLANK(C123)))</formula>
    </cfRule>
  </conditionalFormatting>
  <conditionalFormatting sqref="C125">
    <cfRule type="duplicateValues" priority="20" dxfId="0" stopIfTrue="1">
      <formula>AND(COUNTIF($C$125:$C$125,C125)&gt;1,NOT(ISBLANK(C125)))</formula>
    </cfRule>
  </conditionalFormatting>
  <conditionalFormatting sqref="C126">
    <cfRule type="duplicateValues" priority="19" dxfId="0" stopIfTrue="1">
      <formula>AND(COUNTIF($C$126:$C$126,C126)&gt;1,NOT(ISBLANK(C126)))</formula>
    </cfRule>
  </conditionalFormatting>
  <conditionalFormatting sqref="C127:C129">
    <cfRule type="duplicateValues" priority="18" dxfId="0" stopIfTrue="1">
      <formula>AND(COUNTIF($C$127:$C$129,C127)&gt;1,NOT(ISBLANK(C127)))</formula>
    </cfRule>
  </conditionalFormatting>
  <conditionalFormatting sqref="C130">
    <cfRule type="duplicateValues" priority="17" dxfId="0" stopIfTrue="1">
      <formula>AND(COUNTIF($C$130:$C$130,C130)&gt;1,NOT(ISBLANK(C130)))</formula>
    </cfRule>
  </conditionalFormatting>
  <conditionalFormatting sqref="C131:C137">
    <cfRule type="duplicateValues" priority="16" dxfId="0" stopIfTrue="1">
      <formula>AND(COUNTIF($C$131:$C$137,C131)&gt;1,NOT(ISBLANK(C131)))</formula>
    </cfRule>
  </conditionalFormatting>
  <conditionalFormatting sqref="C138">
    <cfRule type="duplicateValues" priority="15" dxfId="0" stopIfTrue="1">
      <formula>AND(COUNTIF($C$138:$C$138,C138)&gt;1,NOT(ISBLANK(C138)))</formula>
    </cfRule>
  </conditionalFormatting>
  <conditionalFormatting sqref="C139">
    <cfRule type="duplicateValues" priority="14" dxfId="0" stopIfTrue="1">
      <formula>AND(COUNTIF($C$139:$C$139,C139)&gt;1,NOT(ISBLANK(C139)))</formula>
    </cfRule>
  </conditionalFormatting>
  <conditionalFormatting sqref="C140:C141">
    <cfRule type="duplicateValues" priority="13" dxfId="0" stopIfTrue="1">
      <formula>AND(COUNTIF($C$140:$C$141,C140)&gt;1,NOT(ISBLANK(C140)))</formula>
    </cfRule>
  </conditionalFormatting>
  <conditionalFormatting sqref="C142">
    <cfRule type="duplicateValues" priority="12" dxfId="0" stopIfTrue="1">
      <formula>AND(COUNTIF($C$142:$C$142,C142)&gt;1,NOT(ISBLANK(C142)))</formula>
    </cfRule>
  </conditionalFormatting>
  <conditionalFormatting sqref="C143">
    <cfRule type="duplicateValues" priority="11" dxfId="0" stopIfTrue="1">
      <formula>AND(COUNTIF($C$143:$C$143,C143)&gt;1,NOT(ISBLANK(C143)))</formula>
    </cfRule>
  </conditionalFormatting>
  <conditionalFormatting sqref="C144:C150">
    <cfRule type="duplicateValues" priority="10" dxfId="0" stopIfTrue="1">
      <formula>AND(COUNTIF($C$144:$C$150,C144)&gt;1,NOT(ISBLANK(C144)))</formula>
    </cfRule>
  </conditionalFormatting>
  <conditionalFormatting sqref="C151">
    <cfRule type="duplicateValues" priority="9" dxfId="0" stopIfTrue="1">
      <formula>AND(COUNTIF($C$151:$C$151,C151)&gt;1,NOT(ISBLANK(C151)))</formula>
    </cfRule>
  </conditionalFormatting>
  <conditionalFormatting sqref="C100:C103">
    <cfRule type="duplicateValues" priority="25" dxfId="0" stopIfTrue="1">
      <formula>AND(COUNTIF($C$100:$C$103,C100)&gt;1,NOT(ISBLANK(C100)))</formula>
    </cfRule>
  </conditionalFormatting>
  <conditionalFormatting sqref="C152:C161 C163:C170">
    <cfRule type="duplicateValues" priority="26" dxfId="0" stopIfTrue="1">
      <formula>AND(COUNTIF($C$152:$C$161,C152)+COUNTIF($C$163:$C$170,C152)&gt;1,NOT(ISBLANK(C152)))</formula>
    </cfRule>
  </conditionalFormatting>
  <conditionalFormatting sqref="C171:C172">
    <cfRule type="duplicateValues" priority="27" dxfId="0" stopIfTrue="1">
      <formula>AND(COUNTIF($C$171:$C$172,C171)&gt;1,NOT(ISBLANK(C171)))</formula>
    </cfRule>
  </conditionalFormatting>
  <conditionalFormatting sqref="C105">
    <cfRule type="duplicateValues" priority="8" dxfId="0" stopIfTrue="1">
      <formula>AND(COUNTIF($C$105:$C$105,C105)&gt;1,NOT(ISBLANK(C105)))</formula>
    </cfRule>
  </conditionalFormatting>
  <conditionalFormatting sqref="C104">
    <cfRule type="duplicateValues" priority="7" dxfId="0" stopIfTrue="1">
      <formula>AND(COUNTIF($C$104:$C$104,C104)&gt;1,NOT(ISBLANK(C104)))</formula>
    </cfRule>
  </conditionalFormatting>
  <conditionalFormatting sqref="C162">
    <cfRule type="duplicateValues" priority="6" dxfId="0" stopIfTrue="1">
      <formula>AND(COUNTIF($C$162:$C$162,C162)&gt;1,NOT(ISBLANK(C162)))</formula>
    </cfRule>
  </conditionalFormatting>
  <conditionalFormatting sqref="C91">
    <cfRule type="duplicateValues" priority="4" dxfId="0" stopIfTrue="1">
      <formula>AND(COUNTIF($C$91:$C$91,C91)&gt;1,NOT(ISBLANK(C91)))</formula>
    </cfRule>
  </conditionalFormatting>
  <conditionalFormatting sqref="C88">
    <cfRule type="duplicateValues" priority="2" dxfId="0" stopIfTrue="1">
      <formula>AND(COUNTIF($C$88:$C$88,C88)&gt;1,NOT(ISBLANK(C88)))</formula>
    </cfRule>
  </conditionalFormatting>
  <conditionalFormatting sqref="C92:C99 C86 C89:C90">
    <cfRule type="duplicateValues" priority="30" dxfId="0" stopIfTrue="1">
      <formula>AND(COUNTIF($C$92:$C$99,C86)+COUNTIF($C$86:$C$86,C86)+COUNTIF($C$89:$C$90,C86)&gt;1,NOT(ISBLANK(C86)))</formula>
    </cfRule>
  </conditionalFormatting>
  <conditionalFormatting sqref="C87">
    <cfRule type="duplicateValues" priority="1" dxfId="0" stopIfTrue="1">
      <formula>AND(COUNTIF($C$87:$C$87,C87)&gt;1,NOT(ISBLANK(C87)))</formula>
    </cfRule>
  </conditionalFormatting>
  <printOptions/>
  <pageMargins left="0.7" right="0.7" top="0.753333333" bottom="0.75" header="0.3" footer="0.3"/>
  <pageSetup fitToHeight="0" horizontalDpi="600" verticalDpi="600" orientation="portrait" scale="64" r:id="rId1"/>
  <headerFooter>
    <oddHeader xml:space="preserve">&amp;LCITY OF COQUITLAM
Contract No. 77810
&amp;C
&amp;"Arial,Bold"FORM OF TENDER &amp;RADD 1 - &amp;P+1
FT &amp;P+4A  
           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Coquitlam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rcolombo</dc:creator>
  <cp:keywords/>
  <dc:description/>
  <cp:lastModifiedBy>Cheema, Bobbi</cp:lastModifiedBy>
  <cp:lastPrinted>2021-02-26T21:13:37Z</cp:lastPrinted>
  <dcterms:created xsi:type="dcterms:W3CDTF">2011-08-22T18:22:09Z</dcterms:created>
  <dcterms:modified xsi:type="dcterms:W3CDTF">2021-03-15T21:29:12Z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