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cheema\AppData\Roaming\CEDMSTEMP\"/>
    </mc:Choice>
  </mc:AlternateContent>
  <bookViews>
    <workbookView xWindow="1665" yWindow="210" windowWidth="28800" windowHeight="17190"/>
  </bookViews>
  <sheets>
    <sheet name="Appendix 1" sheetId="13" r:id="rId1"/>
  </sheets>
  <definedNames>
    <definedName name="_xlnm.Print_Area" localSheetId="0">'Appendix 1'!$A$1:$G$64</definedName>
    <definedName name="_xlnm.Print_Titles" localSheetId="0">'Appendix 1'!$13:$13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5" i="13" l="1"/>
  <c r="A18" i="13" l="1"/>
  <c r="A20" i="13" s="1"/>
  <c r="A21" i="13" s="1"/>
  <c r="A17" i="13"/>
  <c r="A15" i="13"/>
  <c r="A22" i="13" l="1"/>
  <c r="A19" i="13"/>
  <c r="A25" i="13" l="1"/>
  <c r="A23" i="13"/>
  <c r="A24" i="13" s="1"/>
  <c r="A28" i="13" l="1"/>
  <c r="A26" i="13"/>
  <c r="A27" i="13" s="1"/>
  <c r="A29" i="13" l="1"/>
  <c r="A30" i="13" s="1"/>
  <c r="A31" i="13" s="1"/>
  <c r="A32" i="13" s="1"/>
  <c r="A33" i="13"/>
  <c r="A36" i="13" l="1"/>
  <c r="A34" i="13"/>
  <c r="A38" i="13" l="1"/>
  <c r="A41" i="13" s="1"/>
  <c r="A37" i="13"/>
  <c r="A39" i="13" l="1"/>
  <c r="A40" i="13" s="1"/>
  <c r="A46" i="13" l="1"/>
  <c r="A42" i="13"/>
  <c r="A43" i="13" s="1"/>
  <c r="A44" i="13" s="1"/>
  <c r="A45" i="13" s="1"/>
  <c r="A48" i="13" l="1"/>
  <c r="A47" i="13"/>
  <c r="A49" i="13" l="1"/>
  <c r="A50" i="13"/>
  <c r="A51" i="13" l="1"/>
  <c r="A52" i="13" s="1"/>
  <c r="A53" i="13"/>
  <c r="A54" i="13" s="1"/>
  <c r="A55" i="13" s="1"/>
  <c r="A56" i="13" s="1"/>
  <c r="A57" i="13" s="1"/>
  <c r="A58" i="13" s="1"/>
  <c r="A59" i="13" s="1"/>
</calcChain>
</file>

<file path=xl/sharedStrings.xml><?xml version="1.0" encoding="utf-8"?>
<sst xmlns="http://schemas.openxmlformats.org/spreadsheetml/2006/main" count="141" uniqueCount="105">
  <si>
    <t>DESCRIPTION</t>
  </si>
  <si>
    <t>UNIT</t>
  </si>
  <si>
    <t>ROADWAY EXCAVATION, EMBANKMENT AND COMPACTION</t>
  </si>
  <si>
    <t>GRANULAR BASE</t>
  </si>
  <si>
    <t>HOT-MIX ASPHALT CONCRETE PAVING</t>
  </si>
  <si>
    <t>CLEARING AND GRUBBING</t>
  </si>
  <si>
    <t>31 11 01</t>
  </si>
  <si>
    <t>31 24 13</t>
  </si>
  <si>
    <t>32 11 23</t>
  </si>
  <si>
    <t>32 12 16</t>
  </si>
  <si>
    <t>33 44 01</t>
  </si>
  <si>
    <t>ENVIRONMENTAL PROTECTION</t>
  </si>
  <si>
    <t>01 57 01</t>
  </si>
  <si>
    <t>FORM OF TENDER</t>
  </si>
  <si>
    <t>ITEM NO.</t>
  </si>
  <si>
    <t>01 55 00</t>
  </si>
  <si>
    <t>TRAFFIC CONTROL, VEHICLE ACCESS AND PARKING</t>
  </si>
  <si>
    <t>Traffic Control and Management</t>
  </si>
  <si>
    <t>Incidental to Contract</t>
  </si>
  <si>
    <t>03 30 20</t>
  </si>
  <si>
    <t>CONCRETE WALKS, CURBS AND GUTTERS</t>
  </si>
  <si>
    <t>sq.m</t>
  </si>
  <si>
    <t>tonne</t>
  </si>
  <si>
    <t>l.s.</t>
  </si>
  <si>
    <t>ea.</t>
  </si>
  <si>
    <t>cu.m</t>
  </si>
  <si>
    <t>MANHOLES AND CATCHBASINS</t>
  </si>
  <si>
    <t>ESC supply &amp; installation, maintenance and removal</t>
  </si>
  <si>
    <t>01 58 01</t>
  </si>
  <si>
    <t>PROJECT IDENTIFICATION</t>
  </si>
  <si>
    <t>Construction Zone Information Signs</t>
  </si>
  <si>
    <t xml:space="preserve">Asphaltic Concrete Paving - Upper Course #1  (75mm)                              </t>
  </si>
  <si>
    <t>31 22 16</t>
  </si>
  <si>
    <t>RESHAPING GRANULAR ROADBED</t>
  </si>
  <si>
    <t>Reshaping Existing Roadbed</t>
  </si>
  <si>
    <t>Manhole Frame and Lid Replacement as Directed by CA(Provisional)</t>
  </si>
  <si>
    <t>(1.8.4)</t>
  </si>
  <si>
    <t>(see paragraph 5.3.1 of the Instruction to Tenderers)</t>
  </si>
  <si>
    <t>(All prices and quotations including the Contract Prices shall Exclude GST)</t>
  </si>
  <si>
    <t>(Should there be any discrepancy in the information provided, the City’s original file copy shall prevail)</t>
  </si>
  <si>
    <r>
      <t>SCHEDULE OF QUANTITIES AND PRICES</t>
    </r>
    <r>
      <rPr>
        <b/>
        <sz val="14"/>
        <color rgb="FFFF0000"/>
        <rFont val="TheSansOffice"/>
        <family val="2"/>
      </rPr>
      <t xml:space="preserve"> </t>
    </r>
  </si>
  <si>
    <t>(1.8.10)</t>
  </si>
  <si>
    <t>Over Excavation (including Disposal, Backfill, &amp; Compaction) - (Provisonal)</t>
  </si>
  <si>
    <t>(1.5.3.2)</t>
  </si>
  <si>
    <t>Water/Gas Valve Frame and Cover Replacement &amp; Adjustments - (Provisional)</t>
  </si>
  <si>
    <t>Total Tendered Price (exclude GST):</t>
  </si>
  <si>
    <t>(Transfer the amount to Form of Tender Summary Page 1)</t>
  </si>
  <si>
    <t xml:space="preserve">Name of Contractor: </t>
  </si>
  <si>
    <t>32 01 16.7</t>
  </si>
  <si>
    <t>COLD MILLING</t>
  </si>
  <si>
    <t>(1.5.4)</t>
  </si>
  <si>
    <t>(1.5.1)</t>
  </si>
  <si>
    <t>(1.4.3)</t>
  </si>
  <si>
    <t>(1.3.1)</t>
  </si>
  <si>
    <t>(1.4.5)</t>
  </si>
  <si>
    <t>l.m</t>
  </si>
  <si>
    <t>Full Depth Milling &amp; Removal Including Granular Materials  (Up to 100mm)</t>
  </si>
  <si>
    <t>(1.5.3)</t>
  </si>
  <si>
    <t>MMCD Ref./
(SS)</t>
  </si>
  <si>
    <t>QUANTITY</t>
  </si>
  <si>
    <t>UNIT
 PRICE</t>
  </si>
  <si>
    <t>EXTENDED
 AMOUNT</t>
  </si>
  <si>
    <t>(1.6.1)</t>
  </si>
  <si>
    <t>(1.4.1)</t>
  </si>
  <si>
    <t>2021 Laneways Rehabilitation</t>
  </si>
  <si>
    <t>Cleanout (250mm) (MMCD S6)</t>
  </si>
  <si>
    <t>Top-Inlet Catch Basin (MMCD S11)</t>
  </si>
  <si>
    <t xml:space="preserve">STORM SEWERS </t>
  </si>
  <si>
    <t xml:space="preserve">33 40 01 </t>
  </si>
  <si>
    <t>SODDING</t>
  </si>
  <si>
    <t>32 92 23</t>
  </si>
  <si>
    <t>Imported Topsoil - 150mm thick</t>
  </si>
  <si>
    <t>TOP SOIL &amp; FINISH GRADING</t>
  </si>
  <si>
    <t xml:space="preserve">32 91 21 </t>
  </si>
  <si>
    <t>Lump Sum</t>
  </si>
  <si>
    <t>Asphalt Drainage Curb (50mm/25mm Height)</t>
  </si>
  <si>
    <t>Asphaltic Concrete Driveway -(60mm Thick MMCD UC#2) (excl. Base Gravel)</t>
  </si>
  <si>
    <t xml:space="preserve">19mm Crushed Minus Granular Base (2.1.1) - Variable Thickness </t>
  </si>
  <si>
    <t>GRANULAR SUBBASE</t>
  </si>
  <si>
    <t>Remove Existing Asphalt Flatwork (Sawcut, Removal and Offsite Disposal)</t>
  </si>
  <si>
    <t>Common Excavation</t>
  </si>
  <si>
    <t>Remove/Trim Ex. Vegetation 
(Trees, Hedges, Shrubs etc.)</t>
  </si>
  <si>
    <t>Contract 51138-1</t>
  </si>
  <si>
    <t xml:space="preserve">25mm Crushed Minus Granular Base (2.1.1) - Shoulders  Variable Thickness </t>
  </si>
  <si>
    <t>Asphalt Speed Hump (50mm Height)</t>
  </si>
  <si>
    <t>Storm Service Tie-In - 100mm SDR28 PVC</t>
  </si>
  <si>
    <t>Exfiltration Trench c/w Drain Rock, Perforated Pipe, Geogrid and Backfill as shown on 20-0955-N</t>
  </si>
  <si>
    <t>Catch Basin Frame and Grate Replacement &amp; Adjustments (Provisional)</t>
  </si>
  <si>
    <t>(1.8.5)</t>
  </si>
  <si>
    <t>32 11 16.1</t>
  </si>
  <si>
    <t>(1.8.1)</t>
  </si>
  <si>
    <t>(1.6.12)</t>
  </si>
  <si>
    <t>(1.5.2)</t>
  </si>
  <si>
    <t>(1.5.1.1)</t>
  </si>
  <si>
    <t>Sodding to Nursery Sod Specifications (Provisional)</t>
  </si>
  <si>
    <t>Concrete Driveway  - 100mm Thickness
(incl. gravel base)</t>
  </si>
  <si>
    <t>(1.5.3.1)</t>
  </si>
  <si>
    <t>Cleaning of of vegetation in ditches and swales to reinstate draiange paths</t>
  </si>
  <si>
    <t>Remove Existing Concrete - Driveway Letdowns, Driveways, &amp; S/W Panels (Sawcut, Removal and Offsite Disposal)</t>
  </si>
  <si>
    <t>1050mm MH Sump (MMCD S1) c/w Open Grate, all tie in pipes, removals as shown on drawing and fence protection</t>
  </si>
  <si>
    <t>75mm Crushed Minus Granular Sub Base (Provisional)</t>
  </si>
  <si>
    <t xml:space="preserve">Shoulder Grading </t>
  </si>
  <si>
    <t>(1.6.2)</t>
  </si>
  <si>
    <t>Full Depth Milling &amp; Removal Including Granular Materials  (Up to 175mm)</t>
  </si>
  <si>
    <r>
      <rPr>
        <b/>
        <i/>
        <sz val="14"/>
        <color rgb="FFFF0000"/>
        <rFont val="TheSansOffice"/>
        <family val="2"/>
      </rPr>
      <t>Revised</t>
    </r>
    <r>
      <rPr>
        <b/>
        <sz val="14"/>
        <rFont val="TheSansOffice"/>
        <family val="2"/>
      </rPr>
      <t xml:space="preserve"> - Appendix 1 -</t>
    </r>
    <r>
      <rPr>
        <b/>
        <i/>
        <sz val="14"/>
        <color rgb="FFFF0000"/>
        <rFont val="TheSansOffice"/>
        <family val="2"/>
      </rPr>
      <t xml:space="preserve"> Revision No.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</si>
</sst>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5"/>
      <name val="TheSansOffice"/>
      <family val="2"/>
    </font>
    <font>
      <b/>
      <sz val="12"/>
      <name val="TheSansOffice"/>
      <family val="2"/>
    </font>
    <font>
      <b/>
      <sz val="10"/>
      <name val="TheSansOffice"/>
      <family val="2"/>
    </font>
    <font>
      <sz val="10"/>
      <name val="TheSansOffice"/>
      <family val="2"/>
    </font>
    <font>
      <sz val="12"/>
      <name val="TheSansOffice"/>
      <family val="2"/>
    </font>
    <font>
      <sz val="11"/>
      <name val="TheSansOffice"/>
      <family val="2"/>
    </font>
    <font>
      <b/>
      <sz val="16"/>
      <name val="TheSansOffice"/>
      <family val="2"/>
    </font>
    <font>
      <b/>
      <sz val="20"/>
      <name val="TheSansOffice"/>
      <family val="2"/>
    </font>
    <font>
      <b/>
      <sz val="18"/>
      <name val="TheSansOffice"/>
      <family val="2"/>
    </font>
    <font>
      <sz val="14"/>
      <name val="TheSansOffice"/>
      <family val="2"/>
    </font>
    <font>
      <b/>
      <sz val="14"/>
      <name val="TheSansOffice"/>
      <family val="2"/>
    </font>
    <font>
      <b/>
      <sz val="14"/>
      <color rgb="FFFF0000"/>
      <name val="TheSansOffice"/>
      <family val="2"/>
    </font>
    <font>
      <b/>
      <sz val="11"/>
      <name val="TheSansOffice"/>
      <family val="2"/>
    </font>
    <font>
      <b/>
      <sz val="11"/>
      <color rgb="FFFF0000"/>
      <name val="TheSansOffice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rgb="FFFF0000"/>
      <name val="TheSansOffice"/>
      <family val="2"/>
    </font>
    <font>
      <sz val="10"/>
      <color rgb="FFFF0000"/>
      <name val="TheSansOffice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13" fillId="0" borderId="3" xfId="0" applyFont="1" applyBorder="1" applyAlignment="1">
      <alignment horizontal="right"/>
    </xf>
    <xf numFmtId="164" fontId="13" fillId="0" borderId="3" xfId="0" applyNumberFormat="1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164" fontId="8" fillId="0" borderId="0" xfId="1" applyNumberFormat="1" applyFont="1" applyFill="1" applyAlignment="1">
      <alignment horizontal="center" vertical="center"/>
    </xf>
    <xf numFmtId="164" fontId="8" fillId="0" borderId="3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3" fontId="7" fillId="0" borderId="0" xfId="1" applyNumberFormat="1" applyFont="1" applyFill="1" applyAlignment="1">
      <alignment horizontal="center" vertical="center"/>
    </xf>
    <xf numFmtId="0" fontId="8" fillId="0" borderId="0" xfId="0" applyFont="1" applyBorder="1" applyAlignment="1">
      <alignment horizontal="right"/>
    </xf>
    <xf numFmtId="49" fontId="16" fillId="3" borderId="1" xfId="1" applyNumberFormat="1" applyFont="1" applyFill="1" applyBorder="1" applyAlignment="1">
      <alignment horizontal="center" vertical="center"/>
    </xf>
    <xf numFmtId="164" fontId="15" fillId="3" borderId="1" xfId="1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" fontId="15" fillId="3" borderId="1" xfId="1" applyNumberFormat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center" vertical="center" wrapText="1"/>
    </xf>
    <xf numFmtId="164" fontId="15" fillId="0" borderId="1" xfId="1" applyNumberFormat="1" applyFont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left" vertical="center" wrapText="1"/>
    </xf>
    <xf numFmtId="0" fontId="17" fillId="0" borderId="2" xfId="1" applyFont="1" applyBorder="1" applyAlignment="1">
      <alignment horizontal="left" vertical="center" wrapText="1"/>
    </xf>
    <xf numFmtId="164" fontId="17" fillId="4" borderId="1" xfId="0" applyNumberFormat="1" applyFont="1" applyFill="1" applyBorder="1" applyAlignment="1">
      <alignment vertical="center" wrapText="1"/>
    </xf>
    <xf numFmtId="164" fontId="17" fillId="0" borderId="1" xfId="1" applyNumberFormat="1" applyFont="1" applyBorder="1" applyAlignment="1">
      <alignment horizontal="center" vertical="center" wrapText="1"/>
    </xf>
    <xf numFmtId="1" fontId="17" fillId="4" borderId="1" xfId="0" applyNumberFormat="1" applyFont="1" applyFill="1" applyBorder="1" applyAlignment="1">
      <alignment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13" fillId="0" borderId="0" xfId="1" applyFont="1" applyFill="1" applyBorder="1" applyAlignment="1">
      <alignment horizontal="centerContinuous" vertical="center" wrapText="1"/>
    </xf>
    <xf numFmtId="0" fontId="9" fillId="0" borderId="0" xfId="1" applyFont="1" applyFill="1" applyBorder="1" applyAlignment="1">
      <alignment horizontal="centerContinuous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11" fillId="0" borderId="0" xfId="1" applyFont="1" applyFill="1" applyBorder="1" applyAlignment="1">
      <alignment horizontal="centerContinuous" vertical="center" wrapText="1"/>
    </xf>
    <xf numFmtId="0" fontId="6" fillId="0" borderId="0" xfId="1" applyFont="1" applyFill="1" applyBorder="1" applyAlignment="1">
      <alignment horizontal="centerContinuous" vertical="center" wrapText="1"/>
    </xf>
    <xf numFmtId="0" fontId="12" fillId="0" borderId="0" xfId="1" applyFont="1" applyFill="1" applyBorder="1" applyAlignment="1">
      <alignment horizontal="centerContinuous" vertical="center" wrapText="1"/>
    </xf>
    <xf numFmtId="0" fontId="6" fillId="0" borderId="0" xfId="0" applyFont="1" applyBorder="1" applyAlignment="1">
      <alignment horizontal="centerContinuous"/>
    </xf>
    <xf numFmtId="0" fontId="12" fillId="0" borderId="0" xfId="0" applyFont="1" applyBorder="1" applyAlignment="1">
      <alignment horizontal="centerContinuous"/>
    </xf>
    <xf numFmtId="3" fontId="20" fillId="0" borderId="1" xfId="0" applyNumberFormat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2" fontId="20" fillId="0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</cellXfs>
  <cellStyles count="6">
    <cellStyle name="Currency 2" xfId="4"/>
    <cellStyle name="Normal" xfId="0" builtinId="0"/>
    <cellStyle name="Normal 2" xfId="1"/>
    <cellStyle name="Normal 3" xfId="3"/>
    <cellStyle name="Percent 2" xfId="2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tabSelected="1" view="pageLayout" zoomScaleNormal="90" zoomScaleSheetLayoutView="90" workbookViewId="0">
      <selection activeCell="C11" sqref="C11"/>
    </sheetView>
  </sheetViews>
  <sheetFormatPr defaultRowHeight="19.5" x14ac:dyDescent="0.2"/>
  <cols>
    <col min="1" max="1" width="9.140625" style="1" bestFit="1" customWidth="1"/>
    <col min="2" max="2" width="12.42578125" style="2" customWidth="1"/>
    <col min="3" max="3" width="77.140625" style="2" customWidth="1"/>
    <col min="4" max="4" width="10.7109375" style="2" customWidth="1"/>
    <col min="5" max="5" width="12.7109375" style="3" customWidth="1"/>
    <col min="6" max="6" width="12.7109375" style="4" customWidth="1"/>
    <col min="7" max="7" width="19.5703125" style="4" customWidth="1"/>
    <col min="8" max="8" width="32" bestFit="1" customWidth="1"/>
    <col min="11" max="11" width="11.7109375" bestFit="1" customWidth="1"/>
    <col min="15" max="16384" width="9.140625" style="2"/>
  </cols>
  <sheetData>
    <row r="1" spans="1:14" s="5" customFormat="1" ht="20.100000000000001" customHeight="1" x14ac:dyDescent="0.3">
      <c r="A1" s="52" t="s">
        <v>104</v>
      </c>
      <c r="B1" s="51"/>
      <c r="C1" s="51"/>
      <c r="D1" s="51"/>
      <c r="E1" s="51"/>
      <c r="F1" s="51"/>
      <c r="G1" s="51"/>
      <c r="H1"/>
      <c r="I1"/>
      <c r="J1"/>
      <c r="K1"/>
      <c r="L1"/>
      <c r="M1"/>
      <c r="N1"/>
    </row>
    <row r="2" spans="1:14" s="5" customFormat="1" ht="20.100000000000001" customHeight="1" x14ac:dyDescent="0.3">
      <c r="A2" s="50" t="s">
        <v>13</v>
      </c>
      <c r="B2" s="51"/>
      <c r="C2" s="51"/>
      <c r="D2" s="51"/>
      <c r="E2" s="51"/>
      <c r="F2" s="51"/>
      <c r="G2" s="51"/>
      <c r="H2"/>
      <c r="I2"/>
      <c r="J2"/>
      <c r="K2"/>
      <c r="L2"/>
      <c r="M2"/>
      <c r="N2"/>
    </row>
    <row r="3" spans="1:14" s="5" customFormat="1" ht="6" customHeight="1" x14ac:dyDescent="0.3">
      <c r="A3" s="50"/>
      <c r="B3" s="51"/>
      <c r="C3" s="51"/>
      <c r="D3" s="51"/>
      <c r="E3" s="51"/>
      <c r="F3" s="51"/>
      <c r="G3" s="51"/>
      <c r="H3"/>
      <c r="I3"/>
      <c r="J3"/>
      <c r="K3"/>
      <c r="L3"/>
      <c r="M3"/>
      <c r="N3"/>
    </row>
    <row r="4" spans="1:14" s="5" customFormat="1" ht="20.25" x14ac:dyDescent="0.3">
      <c r="A4" s="52" t="s">
        <v>82</v>
      </c>
      <c r="B4" s="51"/>
      <c r="C4" s="51"/>
      <c r="D4" s="51"/>
      <c r="E4" s="51"/>
      <c r="F4" s="51"/>
      <c r="G4" s="51"/>
      <c r="H4"/>
      <c r="I4"/>
      <c r="J4"/>
      <c r="K4"/>
      <c r="L4"/>
      <c r="M4"/>
      <c r="N4"/>
    </row>
    <row r="5" spans="1:14" s="5" customFormat="1" ht="20.100000000000001" customHeight="1" x14ac:dyDescent="0.2">
      <c r="A5" s="53" t="s">
        <v>64</v>
      </c>
      <c r="B5" s="54"/>
      <c r="C5" s="54"/>
      <c r="D5" s="54"/>
      <c r="E5" s="54"/>
      <c r="F5" s="54"/>
      <c r="G5" s="54"/>
      <c r="H5"/>
      <c r="I5"/>
      <c r="J5"/>
      <c r="K5"/>
      <c r="L5"/>
      <c r="M5"/>
      <c r="N5"/>
    </row>
    <row r="6" spans="1:14" s="5" customFormat="1" ht="7.5" customHeight="1" x14ac:dyDescent="0.2">
      <c r="A6" s="55"/>
      <c r="B6" s="54"/>
      <c r="C6" s="54"/>
      <c r="D6" s="54"/>
      <c r="E6" s="54"/>
      <c r="F6" s="54"/>
      <c r="G6" s="54"/>
      <c r="H6"/>
      <c r="I6"/>
      <c r="J6"/>
      <c r="K6"/>
      <c r="L6"/>
      <c r="M6"/>
      <c r="N6"/>
    </row>
    <row r="7" spans="1:14" s="5" customFormat="1" ht="20.100000000000001" customHeight="1" x14ac:dyDescent="0.2">
      <c r="A7" s="53" t="s">
        <v>40</v>
      </c>
      <c r="B7" s="56"/>
      <c r="C7" s="56"/>
      <c r="D7" s="56"/>
      <c r="E7" s="56"/>
      <c r="F7" s="56"/>
      <c r="G7" s="56"/>
      <c r="H7"/>
      <c r="I7"/>
      <c r="J7"/>
      <c r="K7"/>
      <c r="L7"/>
      <c r="M7"/>
      <c r="N7"/>
    </row>
    <row r="8" spans="1:14" s="5" customFormat="1" ht="9" customHeight="1" x14ac:dyDescent="0.2">
      <c r="A8" s="57"/>
      <c r="B8" s="57"/>
      <c r="C8" s="57"/>
      <c r="D8" s="57"/>
      <c r="E8" s="57"/>
      <c r="F8" s="57"/>
      <c r="G8" s="57"/>
      <c r="H8"/>
      <c r="I8"/>
      <c r="J8"/>
      <c r="K8"/>
      <c r="L8"/>
      <c r="M8"/>
      <c r="N8"/>
    </row>
    <row r="9" spans="1:14" s="5" customFormat="1" ht="20.100000000000001" customHeight="1" x14ac:dyDescent="0.2">
      <c r="A9" s="58" t="s">
        <v>37</v>
      </c>
      <c r="B9" s="59"/>
      <c r="C9" s="59"/>
      <c r="D9" s="59"/>
      <c r="E9" s="59"/>
      <c r="F9" s="59"/>
      <c r="G9" s="59"/>
      <c r="H9"/>
      <c r="I9"/>
      <c r="J9"/>
      <c r="K9"/>
      <c r="L9"/>
      <c r="M9"/>
      <c r="N9"/>
    </row>
    <row r="10" spans="1:14" s="5" customFormat="1" ht="20.100000000000001" customHeight="1" x14ac:dyDescent="0.2">
      <c r="A10" s="58" t="s">
        <v>38</v>
      </c>
      <c r="B10" s="59"/>
      <c r="C10" s="59"/>
      <c r="D10" s="59"/>
      <c r="E10" s="59"/>
      <c r="F10" s="59"/>
      <c r="G10" s="59"/>
      <c r="H10"/>
      <c r="I10"/>
      <c r="J10"/>
      <c r="K10"/>
      <c r="L10"/>
      <c r="M10"/>
      <c r="N10"/>
    </row>
    <row r="11" spans="1:14" s="6" customFormat="1" ht="20.100000000000001" customHeight="1" x14ac:dyDescent="0.3">
      <c r="A11" s="60" t="s">
        <v>39</v>
      </c>
      <c r="B11" s="61"/>
      <c r="C11" s="61"/>
      <c r="D11" s="61"/>
      <c r="E11" s="61"/>
      <c r="F11" s="61"/>
      <c r="G11" s="61"/>
      <c r="H11"/>
      <c r="I11"/>
      <c r="J11"/>
      <c r="K11"/>
      <c r="L11"/>
      <c r="M11"/>
      <c r="N11"/>
    </row>
    <row r="12" spans="1:14" s="6" customFormat="1" ht="9" customHeight="1" x14ac:dyDescent="0.3">
      <c r="A12" s="25"/>
      <c r="B12" s="24"/>
      <c r="C12" s="24"/>
      <c r="D12" s="24"/>
      <c r="E12" s="24"/>
      <c r="F12" s="24"/>
      <c r="G12" s="24"/>
      <c r="H12"/>
      <c r="I12"/>
      <c r="J12"/>
      <c r="K12"/>
      <c r="L12"/>
      <c r="M12"/>
      <c r="N12"/>
    </row>
    <row r="13" spans="1:14" s="6" customFormat="1" ht="30.75" customHeight="1" x14ac:dyDescent="0.2">
      <c r="A13" s="63" t="s">
        <v>14</v>
      </c>
      <c r="B13" s="64" t="s">
        <v>58</v>
      </c>
      <c r="C13" s="38" t="s">
        <v>0</v>
      </c>
      <c r="D13" s="38" t="s">
        <v>1</v>
      </c>
      <c r="E13" s="39" t="s">
        <v>59</v>
      </c>
      <c r="F13" s="40" t="s">
        <v>60</v>
      </c>
      <c r="G13" s="40" t="s">
        <v>61</v>
      </c>
      <c r="H13"/>
      <c r="I13"/>
      <c r="J13"/>
      <c r="K13"/>
      <c r="L13"/>
      <c r="M13"/>
      <c r="N13"/>
    </row>
    <row r="14" spans="1:14" s="23" customFormat="1" ht="21" customHeight="1" x14ac:dyDescent="0.2">
      <c r="A14" s="9">
        <v>1</v>
      </c>
      <c r="B14" s="10" t="s">
        <v>15</v>
      </c>
      <c r="C14" s="21" t="s">
        <v>16</v>
      </c>
      <c r="D14" s="21"/>
      <c r="E14" s="21"/>
      <c r="F14" s="21"/>
      <c r="G14" s="21"/>
      <c r="H14"/>
      <c r="I14"/>
      <c r="J14"/>
      <c r="K14"/>
      <c r="L14"/>
      <c r="M14"/>
      <c r="N14"/>
    </row>
    <row r="15" spans="1:14" s="14" customFormat="1" ht="24.95" customHeight="1" x14ac:dyDescent="0.2">
      <c r="A15" s="7">
        <f>A14+0.01</f>
        <v>1.01</v>
      </c>
      <c r="B15" s="8" t="s">
        <v>51</v>
      </c>
      <c r="C15" s="15" t="s">
        <v>17</v>
      </c>
      <c r="D15" s="8"/>
      <c r="E15" s="12"/>
      <c r="F15" s="13" t="s">
        <v>18</v>
      </c>
      <c r="G15" s="16"/>
      <c r="H15"/>
      <c r="I15"/>
      <c r="J15"/>
      <c r="K15"/>
      <c r="L15"/>
      <c r="M15"/>
      <c r="N15"/>
    </row>
    <row r="16" spans="1:14" s="14" customFormat="1" ht="18" customHeight="1" x14ac:dyDescent="0.2">
      <c r="A16" s="9">
        <v>2</v>
      </c>
      <c r="B16" s="10" t="s">
        <v>12</v>
      </c>
      <c r="C16" s="21" t="s">
        <v>11</v>
      </c>
      <c r="D16" s="21"/>
      <c r="E16" s="21"/>
      <c r="F16" s="21"/>
      <c r="G16" s="21"/>
      <c r="H16"/>
      <c r="I16"/>
      <c r="J16"/>
      <c r="K16"/>
      <c r="L16"/>
      <c r="M16"/>
      <c r="N16"/>
    </row>
    <row r="17" spans="1:14" s="23" customFormat="1" ht="24.95" customHeight="1" x14ac:dyDescent="0.2">
      <c r="A17" s="7">
        <f>A16+0.01</f>
        <v>2.0099999999999998</v>
      </c>
      <c r="B17" s="8" t="s">
        <v>62</v>
      </c>
      <c r="C17" s="15" t="s">
        <v>27</v>
      </c>
      <c r="D17" s="8"/>
      <c r="E17" s="12"/>
      <c r="F17" s="13" t="s">
        <v>18</v>
      </c>
      <c r="G17" s="16"/>
      <c r="H17"/>
      <c r="I17"/>
      <c r="J17"/>
      <c r="K17"/>
      <c r="L17"/>
      <c r="M17"/>
      <c r="N17"/>
    </row>
    <row r="18" spans="1:14" x14ac:dyDescent="0.2">
      <c r="A18" s="9">
        <f>A16+1</f>
        <v>3</v>
      </c>
      <c r="B18" s="10" t="s">
        <v>28</v>
      </c>
      <c r="C18" s="21" t="s">
        <v>29</v>
      </c>
      <c r="D18" s="21"/>
      <c r="E18" s="21"/>
      <c r="F18" s="21"/>
      <c r="G18" s="21"/>
    </row>
    <row r="19" spans="1:14" ht="24.95" customHeight="1" x14ac:dyDescent="0.2">
      <c r="A19" s="7">
        <f>A18+0.01</f>
        <v>3.01</v>
      </c>
      <c r="B19" s="8" t="s">
        <v>53</v>
      </c>
      <c r="C19" s="15" t="s">
        <v>30</v>
      </c>
      <c r="D19" s="17" t="s">
        <v>24</v>
      </c>
      <c r="E19" s="12">
        <v>13</v>
      </c>
      <c r="F19" s="13"/>
      <c r="G19" s="16"/>
    </row>
    <row r="20" spans="1:14" ht="20.100000000000001" customHeight="1" x14ac:dyDescent="0.2">
      <c r="A20" s="9">
        <f>A18+1</f>
        <v>4</v>
      </c>
      <c r="B20" s="10" t="s">
        <v>19</v>
      </c>
      <c r="C20" s="21" t="s">
        <v>20</v>
      </c>
      <c r="D20" s="21"/>
      <c r="E20" s="21"/>
      <c r="F20" s="21"/>
      <c r="G20" s="21"/>
    </row>
    <row r="21" spans="1:14" ht="34.5" customHeight="1" x14ac:dyDescent="0.2">
      <c r="A21" s="7">
        <f>A20+0.01</f>
        <v>4.01</v>
      </c>
      <c r="B21" s="8" t="s">
        <v>54</v>
      </c>
      <c r="C21" s="44" t="s">
        <v>95</v>
      </c>
      <c r="D21" s="8" t="s">
        <v>21</v>
      </c>
      <c r="E21" s="12">
        <v>33</v>
      </c>
      <c r="F21" s="13"/>
      <c r="G21" s="16"/>
    </row>
    <row r="22" spans="1:14" x14ac:dyDescent="0.2">
      <c r="A22" s="9">
        <f>A20+1</f>
        <v>5</v>
      </c>
      <c r="B22" s="10" t="s">
        <v>6</v>
      </c>
      <c r="C22" s="21" t="s">
        <v>5</v>
      </c>
      <c r="D22" s="21"/>
      <c r="E22" s="21"/>
      <c r="F22" s="21"/>
      <c r="G22" s="21"/>
    </row>
    <row r="23" spans="1:14" ht="33.75" customHeight="1" x14ac:dyDescent="0.2">
      <c r="A23" s="11">
        <f>0.01+A22</f>
        <v>5.01</v>
      </c>
      <c r="B23" s="8" t="s">
        <v>63</v>
      </c>
      <c r="C23" s="44" t="s">
        <v>81</v>
      </c>
      <c r="D23" s="8" t="s">
        <v>23</v>
      </c>
      <c r="E23" s="12">
        <v>1</v>
      </c>
      <c r="F23" s="13"/>
      <c r="G23" s="16"/>
    </row>
    <row r="24" spans="1:14" ht="24.95" customHeight="1" x14ac:dyDescent="0.2">
      <c r="A24" s="11">
        <f>0.01+A23</f>
        <v>5.0199999999999996</v>
      </c>
      <c r="B24" s="8" t="s">
        <v>52</v>
      </c>
      <c r="C24" s="15" t="s">
        <v>97</v>
      </c>
      <c r="D24" s="8" t="s">
        <v>23</v>
      </c>
      <c r="E24" s="12">
        <v>1</v>
      </c>
      <c r="F24" s="13"/>
      <c r="G24" s="16"/>
    </row>
    <row r="25" spans="1:14" x14ac:dyDescent="0.2">
      <c r="A25" s="9">
        <f>A22+1</f>
        <v>6</v>
      </c>
      <c r="B25" s="10" t="s">
        <v>32</v>
      </c>
      <c r="C25" s="21" t="s">
        <v>33</v>
      </c>
      <c r="D25" s="21"/>
      <c r="E25" s="21"/>
      <c r="F25" s="21"/>
      <c r="G25" s="21"/>
    </row>
    <row r="26" spans="1:14" ht="24.95" customHeight="1" x14ac:dyDescent="0.2">
      <c r="A26" s="11">
        <f>0.01+A25</f>
        <v>6.01</v>
      </c>
      <c r="B26" s="8" t="s">
        <v>63</v>
      </c>
      <c r="C26" s="15" t="s">
        <v>34</v>
      </c>
      <c r="D26" s="8" t="s">
        <v>21</v>
      </c>
      <c r="E26" s="62">
        <v>5250</v>
      </c>
      <c r="F26" s="22"/>
      <c r="G26" s="22"/>
    </row>
    <row r="27" spans="1:14" ht="24.95" customHeight="1" x14ac:dyDescent="0.2">
      <c r="A27" s="11">
        <f>0.01+A26</f>
        <v>6.02</v>
      </c>
      <c r="B27" s="8" t="s">
        <v>63</v>
      </c>
      <c r="C27" s="44" t="s">
        <v>101</v>
      </c>
      <c r="D27" s="8" t="s">
        <v>21</v>
      </c>
      <c r="E27" s="62">
        <v>1200</v>
      </c>
      <c r="F27" s="13"/>
      <c r="G27" s="16"/>
    </row>
    <row r="28" spans="1:14" x14ac:dyDescent="0.2">
      <c r="A28" s="9">
        <f>A25+1</f>
        <v>7</v>
      </c>
      <c r="B28" s="10" t="s">
        <v>7</v>
      </c>
      <c r="C28" s="21" t="s">
        <v>2</v>
      </c>
      <c r="D28" s="21"/>
      <c r="E28" s="21"/>
      <c r="F28" s="21"/>
      <c r="G28" s="21"/>
    </row>
    <row r="29" spans="1:14" s="36" customFormat="1" ht="24.95" customHeight="1" x14ac:dyDescent="0.2">
      <c r="A29" s="11">
        <f>0.01+A28</f>
        <v>7.01</v>
      </c>
      <c r="B29" s="8" t="s">
        <v>88</v>
      </c>
      <c r="C29" s="44" t="s">
        <v>80</v>
      </c>
      <c r="D29" s="8" t="s">
        <v>25</v>
      </c>
      <c r="E29" s="12">
        <v>260</v>
      </c>
      <c r="F29" s="22"/>
      <c r="G29" s="22"/>
    </row>
    <row r="30" spans="1:14" s="36" customFormat="1" ht="33" customHeight="1" x14ac:dyDescent="0.2">
      <c r="A30" s="11">
        <f t="shared" ref="A30:A32" si="0">0.01+A29</f>
        <v>7.02</v>
      </c>
      <c r="B30" s="8" t="s">
        <v>36</v>
      </c>
      <c r="C30" s="19" t="s">
        <v>98</v>
      </c>
      <c r="D30" s="8" t="s">
        <v>21</v>
      </c>
      <c r="E30" s="62">
        <v>30</v>
      </c>
      <c r="F30" s="22"/>
      <c r="G30" s="22"/>
    </row>
    <row r="31" spans="1:14" s="36" customFormat="1" ht="24.95" customHeight="1" x14ac:dyDescent="0.2">
      <c r="A31" s="11">
        <f t="shared" si="0"/>
        <v>7.0299999999999994</v>
      </c>
      <c r="B31" s="8" t="s">
        <v>36</v>
      </c>
      <c r="C31" s="44" t="s">
        <v>79</v>
      </c>
      <c r="D31" s="8" t="s">
        <v>21</v>
      </c>
      <c r="E31" s="62">
        <v>640</v>
      </c>
      <c r="F31" s="22"/>
      <c r="G31" s="22"/>
    </row>
    <row r="32" spans="1:14" s="36" customFormat="1" ht="24.95" customHeight="1" x14ac:dyDescent="0.2">
      <c r="A32" s="11">
        <f t="shared" si="0"/>
        <v>7.0399999999999991</v>
      </c>
      <c r="B32" s="8" t="s">
        <v>41</v>
      </c>
      <c r="C32" s="15" t="s">
        <v>42</v>
      </c>
      <c r="D32" s="8" t="s">
        <v>25</v>
      </c>
      <c r="E32" s="12">
        <v>320</v>
      </c>
      <c r="F32" s="13"/>
      <c r="G32" s="16"/>
    </row>
    <row r="33" spans="1:7" s="36" customFormat="1" ht="21" customHeight="1" x14ac:dyDescent="0.2">
      <c r="A33" s="9">
        <f>A28+1</f>
        <v>8</v>
      </c>
      <c r="B33" s="10" t="s">
        <v>48</v>
      </c>
      <c r="C33" s="21" t="s">
        <v>49</v>
      </c>
      <c r="D33" s="34"/>
      <c r="E33" s="37"/>
      <c r="F33" s="35"/>
      <c r="G33" s="35"/>
    </row>
    <row r="34" spans="1:7" s="36" customFormat="1" ht="24.95" customHeight="1" x14ac:dyDescent="0.2">
      <c r="A34" s="11">
        <f>A33+0.01</f>
        <v>8.01</v>
      </c>
      <c r="B34" s="8" t="s">
        <v>50</v>
      </c>
      <c r="C34" s="15" t="s">
        <v>56</v>
      </c>
      <c r="D34" s="8" t="s">
        <v>21</v>
      </c>
      <c r="E34" s="62">
        <v>4700</v>
      </c>
      <c r="F34" s="13"/>
      <c r="G34" s="16"/>
    </row>
    <row r="35" spans="1:7" s="36" customFormat="1" ht="24.95" customHeight="1" x14ac:dyDescent="0.2">
      <c r="A35" s="67">
        <f>A34+0.01</f>
        <v>8.02</v>
      </c>
      <c r="B35" s="65" t="s">
        <v>50</v>
      </c>
      <c r="C35" s="66" t="s">
        <v>103</v>
      </c>
      <c r="D35" s="65" t="s">
        <v>21</v>
      </c>
      <c r="E35" s="62">
        <v>710</v>
      </c>
      <c r="F35" s="13"/>
      <c r="G35" s="16"/>
    </row>
    <row r="36" spans="1:7" x14ac:dyDescent="0.2">
      <c r="A36" s="9">
        <f>A33+1</f>
        <v>9</v>
      </c>
      <c r="B36" s="10" t="s">
        <v>89</v>
      </c>
      <c r="C36" s="21" t="s">
        <v>78</v>
      </c>
      <c r="D36" s="21"/>
      <c r="E36" s="21"/>
      <c r="F36" s="21"/>
      <c r="G36" s="21"/>
    </row>
    <row r="37" spans="1:7" ht="24.95" customHeight="1" x14ac:dyDescent="0.2">
      <c r="A37" s="11">
        <f>0.01+A36</f>
        <v>9.01</v>
      </c>
      <c r="B37" s="8" t="s">
        <v>52</v>
      </c>
      <c r="C37" s="44" t="s">
        <v>100</v>
      </c>
      <c r="D37" s="8" t="s">
        <v>22</v>
      </c>
      <c r="E37" s="12">
        <v>250</v>
      </c>
      <c r="F37" s="13"/>
      <c r="G37" s="16"/>
    </row>
    <row r="38" spans="1:7" x14ac:dyDescent="0.2">
      <c r="A38" s="9">
        <f>A36+1</f>
        <v>10</v>
      </c>
      <c r="B38" s="10" t="s">
        <v>8</v>
      </c>
      <c r="C38" s="21" t="s">
        <v>3</v>
      </c>
      <c r="D38" s="21"/>
      <c r="E38" s="21"/>
      <c r="F38" s="21"/>
      <c r="G38" s="21"/>
    </row>
    <row r="39" spans="1:7" ht="24.95" customHeight="1" x14ac:dyDescent="0.2">
      <c r="A39" s="11">
        <f>0.01+A38</f>
        <v>10.01</v>
      </c>
      <c r="B39" s="8" t="s">
        <v>52</v>
      </c>
      <c r="C39" s="44" t="s">
        <v>83</v>
      </c>
      <c r="D39" s="8" t="s">
        <v>22</v>
      </c>
      <c r="E39" s="62">
        <v>129</v>
      </c>
      <c r="F39" s="13"/>
      <c r="G39" s="16"/>
    </row>
    <row r="40" spans="1:7" ht="24.95" customHeight="1" x14ac:dyDescent="0.2">
      <c r="A40" s="11">
        <f>0.01+A39</f>
        <v>10.02</v>
      </c>
      <c r="B40" s="8" t="s">
        <v>52</v>
      </c>
      <c r="C40" s="44" t="s">
        <v>77</v>
      </c>
      <c r="D40" s="8" t="s">
        <v>22</v>
      </c>
      <c r="E40" s="62">
        <v>860</v>
      </c>
      <c r="F40" s="13"/>
      <c r="G40" s="16"/>
    </row>
    <row r="41" spans="1:7" x14ac:dyDescent="0.2">
      <c r="A41" s="9">
        <f>A38+1</f>
        <v>11</v>
      </c>
      <c r="B41" s="10" t="s">
        <v>9</v>
      </c>
      <c r="C41" s="21" t="s">
        <v>4</v>
      </c>
      <c r="D41" s="21"/>
      <c r="E41" s="21"/>
      <c r="F41" s="21"/>
      <c r="G41" s="21"/>
    </row>
    <row r="42" spans="1:7" ht="30" customHeight="1" x14ac:dyDescent="0.2">
      <c r="A42" s="11">
        <f>A41+0.01</f>
        <v>11.01</v>
      </c>
      <c r="B42" s="8" t="s">
        <v>51</v>
      </c>
      <c r="C42" s="19" t="s">
        <v>31</v>
      </c>
      <c r="D42" s="8" t="s">
        <v>22</v>
      </c>
      <c r="E42" s="62">
        <v>1065</v>
      </c>
      <c r="F42" s="13"/>
      <c r="G42" s="16"/>
    </row>
    <row r="43" spans="1:7" ht="30" customHeight="1" x14ac:dyDescent="0.2">
      <c r="A43" s="11">
        <f t="shared" ref="A43:A45" si="1">A42+0.01</f>
        <v>11.02</v>
      </c>
      <c r="B43" s="8" t="s">
        <v>57</v>
      </c>
      <c r="C43" s="44" t="s">
        <v>76</v>
      </c>
      <c r="D43" s="8" t="s">
        <v>21</v>
      </c>
      <c r="E43" s="62">
        <v>650</v>
      </c>
      <c r="F43" s="13"/>
      <c r="G43" s="16"/>
    </row>
    <row r="44" spans="1:7" ht="30" customHeight="1" x14ac:dyDescent="0.2">
      <c r="A44" s="11">
        <f t="shared" si="1"/>
        <v>11.03</v>
      </c>
      <c r="B44" s="8" t="s">
        <v>50</v>
      </c>
      <c r="C44" s="44" t="s">
        <v>75</v>
      </c>
      <c r="D44" s="8" t="s">
        <v>55</v>
      </c>
      <c r="E44" s="12">
        <v>624</v>
      </c>
      <c r="F44" s="13"/>
      <c r="G44" s="16"/>
    </row>
    <row r="45" spans="1:7" ht="30" customHeight="1" x14ac:dyDescent="0.2">
      <c r="A45" s="11">
        <f t="shared" si="1"/>
        <v>11.04</v>
      </c>
      <c r="B45" s="8" t="s">
        <v>50</v>
      </c>
      <c r="C45" s="45" t="s">
        <v>84</v>
      </c>
      <c r="D45" s="8" t="s">
        <v>55</v>
      </c>
      <c r="E45" s="12">
        <v>13</v>
      </c>
      <c r="F45" s="13"/>
      <c r="G45" s="16"/>
    </row>
    <row r="46" spans="1:7" customFormat="1" ht="20.100000000000001" customHeight="1" x14ac:dyDescent="0.2">
      <c r="A46" s="9">
        <f>A41+1</f>
        <v>12</v>
      </c>
      <c r="B46" s="10" t="s">
        <v>73</v>
      </c>
      <c r="C46" s="68" t="s">
        <v>72</v>
      </c>
      <c r="D46" s="68"/>
      <c r="E46" s="68"/>
      <c r="F46" s="48"/>
      <c r="G46" s="46"/>
    </row>
    <row r="47" spans="1:7" customFormat="1" ht="30" customHeight="1" x14ac:dyDescent="0.2">
      <c r="A47" s="11">
        <f>A46+0.01</f>
        <v>12.01</v>
      </c>
      <c r="B47" s="8" t="s">
        <v>63</v>
      </c>
      <c r="C47" s="44" t="s">
        <v>71</v>
      </c>
      <c r="D47" s="43" t="s">
        <v>25</v>
      </c>
      <c r="E47" s="12">
        <v>88</v>
      </c>
      <c r="F47" s="49"/>
      <c r="G47" s="47"/>
    </row>
    <row r="48" spans="1:7" customFormat="1" ht="20.100000000000001" customHeight="1" x14ac:dyDescent="0.2">
      <c r="A48" s="9">
        <f>A46+1</f>
        <v>13</v>
      </c>
      <c r="B48" s="10" t="s">
        <v>70</v>
      </c>
      <c r="C48" s="68" t="s">
        <v>69</v>
      </c>
      <c r="D48" s="68"/>
      <c r="E48" s="68"/>
      <c r="F48" s="48"/>
      <c r="G48" s="46"/>
    </row>
    <row r="49" spans="1:22" customFormat="1" ht="30" customHeight="1" x14ac:dyDescent="0.2">
      <c r="A49" s="11">
        <f>A48+0.01</f>
        <v>13.01</v>
      </c>
      <c r="B49" s="8" t="s">
        <v>90</v>
      </c>
      <c r="C49" s="44" t="s">
        <v>94</v>
      </c>
      <c r="D49" s="43" t="s">
        <v>21</v>
      </c>
      <c r="E49" s="12">
        <v>500</v>
      </c>
      <c r="F49" s="49"/>
      <c r="G49" s="47"/>
    </row>
    <row r="50" spans="1:22" customFormat="1" ht="20.100000000000001" customHeight="1" x14ac:dyDescent="0.2">
      <c r="A50" s="9">
        <f>A48+1</f>
        <v>14</v>
      </c>
      <c r="B50" s="10" t="s">
        <v>68</v>
      </c>
      <c r="C50" s="68" t="s">
        <v>67</v>
      </c>
      <c r="D50" s="68"/>
      <c r="E50" s="68"/>
      <c r="F50" s="48"/>
      <c r="G50" s="46"/>
    </row>
    <row r="51" spans="1:22" customFormat="1" ht="30" customHeight="1" x14ac:dyDescent="0.2">
      <c r="A51" s="11">
        <f>A50+0.01</f>
        <v>14.01</v>
      </c>
      <c r="B51" s="8" t="s">
        <v>102</v>
      </c>
      <c r="C51" s="15" t="s">
        <v>85</v>
      </c>
      <c r="D51" s="43" t="s">
        <v>55</v>
      </c>
      <c r="E51" s="12">
        <v>1</v>
      </c>
      <c r="F51" s="49"/>
      <c r="G51" s="47"/>
    </row>
    <row r="52" spans="1:22" customFormat="1" ht="40.5" customHeight="1" x14ac:dyDescent="0.2">
      <c r="A52" s="11">
        <f t="shared" ref="A52" si="2">A51+0.01</f>
        <v>14.02</v>
      </c>
      <c r="B52" s="8" t="s">
        <v>91</v>
      </c>
      <c r="C52" s="42" t="s">
        <v>86</v>
      </c>
      <c r="D52" s="41" t="s">
        <v>74</v>
      </c>
      <c r="E52" s="12">
        <v>1</v>
      </c>
      <c r="F52" s="49"/>
      <c r="G52" s="47"/>
    </row>
    <row r="53" spans="1:22" x14ac:dyDescent="0.2">
      <c r="A53" s="9">
        <f>A50+1</f>
        <v>15</v>
      </c>
      <c r="B53" s="10" t="s">
        <v>10</v>
      </c>
      <c r="C53" s="21" t="s">
        <v>26</v>
      </c>
      <c r="D53" s="21"/>
      <c r="E53" s="21"/>
      <c r="F53" s="21"/>
      <c r="G53" s="21"/>
      <c r="O53"/>
      <c r="P53"/>
      <c r="Q53"/>
      <c r="R53"/>
      <c r="S53"/>
      <c r="T53"/>
      <c r="U53"/>
      <c r="V53"/>
    </row>
    <row r="54" spans="1:22" ht="42" customHeight="1" x14ac:dyDescent="0.2">
      <c r="A54" s="11">
        <f>A53+0.01</f>
        <v>15.01</v>
      </c>
      <c r="B54" s="18" t="s">
        <v>93</v>
      </c>
      <c r="C54" s="42" t="s">
        <v>99</v>
      </c>
      <c r="D54" s="8" t="s">
        <v>24</v>
      </c>
      <c r="E54" s="12">
        <v>1</v>
      </c>
      <c r="F54" s="13"/>
      <c r="G54" s="16"/>
      <c r="O54"/>
      <c r="P54"/>
      <c r="Q54"/>
      <c r="R54"/>
      <c r="S54"/>
      <c r="T54"/>
      <c r="U54"/>
      <c r="V54"/>
    </row>
    <row r="55" spans="1:22" ht="30" customHeight="1" x14ac:dyDescent="0.2">
      <c r="A55" s="11">
        <f t="shared" ref="A55:A59" si="3">A54+0.01</f>
        <v>15.02</v>
      </c>
      <c r="B55" s="18" t="s">
        <v>92</v>
      </c>
      <c r="C55" s="42" t="s">
        <v>66</v>
      </c>
      <c r="D55" s="8" t="s">
        <v>24</v>
      </c>
      <c r="E55" s="12">
        <v>1</v>
      </c>
      <c r="F55" s="13"/>
      <c r="G55" s="16"/>
      <c r="O55"/>
      <c r="P55"/>
      <c r="Q55"/>
      <c r="R55"/>
      <c r="S55"/>
      <c r="T55"/>
      <c r="U55"/>
      <c r="V55"/>
    </row>
    <row r="56" spans="1:22" ht="30" customHeight="1" x14ac:dyDescent="0.2">
      <c r="A56" s="11">
        <f t="shared" si="3"/>
        <v>15.03</v>
      </c>
      <c r="B56" s="18" t="s">
        <v>92</v>
      </c>
      <c r="C56" s="42" t="s">
        <v>65</v>
      </c>
      <c r="D56" s="8" t="s">
        <v>24</v>
      </c>
      <c r="E56" s="12">
        <v>1</v>
      </c>
      <c r="F56" s="13"/>
      <c r="G56" s="16"/>
      <c r="O56"/>
      <c r="P56"/>
      <c r="Q56"/>
      <c r="R56"/>
      <c r="S56"/>
      <c r="T56"/>
      <c r="U56"/>
      <c r="V56"/>
    </row>
    <row r="57" spans="1:22" ht="30" customHeight="1" x14ac:dyDescent="0.2">
      <c r="A57" s="11">
        <f t="shared" si="3"/>
        <v>15.04</v>
      </c>
      <c r="B57" s="8" t="s">
        <v>96</v>
      </c>
      <c r="C57" s="20" t="s">
        <v>35</v>
      </c>
      <c r="D57" s="8" t="s">
        <v>24</v>
      </c>
      <c r="E57" s="62">
        <v>13</v>
      </c>
      <c r="F57" s="13"/>
      <c r="G57" s="16"/>
      <c r="O57"/>
      <c r="P57"/>
      <c r="Q57"/>
      <c r="R57"/>
      <c r="S57"/>
      <c r="T57"/>
      <c r="U57"/>
      <c r="V57"/>
    </row>
    <row r="58" spans="1:22" ht="30" customHeight="1" x14ac:dyDescent="0.2">
      <c r="A58" s="11">
        <f t="shared" si="3"/>
        <v>15.049999999999999</v>
      </c>
      <c r="B58" s="8" t="s">
        <v>43</v>
      </c>
      <c r="C58" s="20" t="s">
        <v>44</v>
      </c>
      <c r="D58" s="8" t="s">
        <v>24</v>
      </c>
      <c r="E58" s="12">
        <v>5</v>
      </c>
      <c r="F58" s="13"/>
      <c r="G58" s="16"/>
      <c r="O58"/>
      <c r="P58"/>
      <c r="Q58"/>
      <c r="R58"/>
      <c r="S58"/>
      <c r="T58"/>
      <c r="U58"/>
      <c r="V58"/>
    </row>
    <row r="59" spans="1:22" ht="30" customHeight="1" x14ac:dyDescent="0.2">
      <c r="A59" s="11">
        <f t="shared" si="3"/>
        <v>15.059999999999999</v>
      </c>
      <c r="B59" s="8" t="s">
        <v>50</v>
      </c>
      <c r="C59" s="42" t="s">
        <v>87</v>
      </c>
      <c r="D59" s="8" t="s">
        <v>24</v>
      </c>
      <c r="E59" s="12">
        <v>10</v>
      </c>
      <c r="F59" s="13"/>
      <c r="G59" s="16"/>
      <c r="O59"/>
      <c r="P59"/>
      <c r="Q59"/>
      <c r="R59"/>
      <c r="S59"/>
      <c r="T59"/>
      <c r="U59"/>
      <c r="V59"/>
    </row>
    <row r="60" spans="1:22" ht="36" customHeight="1" x14ac:dyDescent="0.3">
      <c r="E60" s="31" t="s">
        <v>45</v>
      </c>
      <c r="F60" s="26"/>
      <c r="G60" s="27"/>
    </row>
    <row r="61" spans="1:22" x14ac:dyDescent="0.3">
      <c r="E61" s="31"/>
      <c r="F61" s="28"/>
      <c r="G61" s="33" t="s">
        <v>46</v>
      </c>
    </row>
    <row r="62" spans="1:22" x14ac:dyDescent="0.2">
      <c r="E62" s="32"/>
      <c r="F62" s="29"/>
      <c r="G62" s="29"/>
    </row>
    <row r="63" spans="1:22" x14ac:dyDescent="0.25">
      <c r="E63" s="31" t="s">
        <v>47</v>
      </c>
      <c r="F63" s="30"/>
      <c r="G63" s="30"/>
    </row>
  </sheetData>
  <mergeCells count="3">
    <mergeCell ref="C46:E46"/>
    <mergeCell ref="C48:E48"/>
    <mergeCell ref="C50:E50"/>
  </mergeCells>
  <printOptions horizontalCentered="1"/>
  <pageMargins left="0.5" right="0.25" top="0.75" bottom="0.35" header="0.3" footer="0.15"/>
  <pageSetup scale="65" fitToHeight="3" orientation="portrait" r:id="rId1"/>
  <headerFooter>
    <oddHeader xml:space="preserve">&amp;L                    CITY OF COQUITLAM
                    Contract No. 51138-1
&amp;CFORM OF TENDER&amp;RFT. &amp;P+4A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1</vt:lpstr>
      <vt:lpstr>'Appendix 1'!Print_Area</vt:lpstr>
      <vt:lpstr>'Appendix 1'!Print_Titles</vt:lpstr>
    </vt:vector>
  </TitlesOfParts>
  <Company>City of Coquitlam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igill</dc:creator>
  <cp:lastModifiedBy>Cheema, Bobbi</cp:lastModifiedBy>
  <cp:lastPrinted>2021-05-19T21:51:20Z</cp:lastPrinted>
  <dcterms:created xsi:type="dcterms:W3CDTF">2008-02-26T15:17:13Z</dcterms:created>
  <dcterms:modified xsi:type="dcterms:W3CDTF">2021-05-20T15:33:02Z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eDOCS AutoSave">
    <vt:lpwstr/>
  </property>
</Properties>
</file>