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orwood\AppData\Roaming\CEDMSTEMP\"/>
    </mc:Choice>
  </mc:AlternateContent>
  <bookViews>
    <workbookView xWindow="14430" yWindow="-16320" windowWidth="29040" windowHeight="15840" tabRatio="899"/>
  </bookViews>
  <sheets>
    <sheet name="Appendix 1" sheetId="100" r:id="rId1"/>
  </sheets>
  <definedNames>
    <definedName name="BAAL" localSheetId="0">#REF!</definedName>
    <definedName name="BAAL">#REF!</definedName>
    <definedName name="hi" localSheetId="0">#REF!</definedName>
    <definedName name="hi">#REF!</definedName>
    <definedName name="_xlnm.Print_Area" localSheetId="0">'Appendix 1'!$A$1:$G$124</definedName>
    <definedName name="_xlnm.Print_Titles" localSheetId="0">'Appendix 1'!$11:$13</definedName>
    <definedName name="PS" localSheetId="0">#REF!</definedName>
    <definedName name="PS">#REF!</definedName>
    <definedName name="Rock" localSheetId="0">#REF!</definedName>
    <definedName name="Rock">#REF!</definedName>
    <definedName name="Rock_Removal" localSheetId="0">#REF!</definedName>
    <definedName name="Rock_Remova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00" l="1"/>
  <c r="A48" i="100" s="1"/>
  <c r="A36" i="100"/>
  <c r="A37" i="100" s="1"/>
  <c r="A31" i="100"/>
  <c r="A32" i="100" s="1"/>
  <c r="A33" i="100" s="1"/>
  <c r="A34" i="100" s="1"/>
  <c r="A35" i="100" s="1"/>
  <c r="A25" i="100"/>
  <c r="A26" i="100" s="1"/>
  <c r="A27" i="100" s="1"/>
  <c r="A28" i="100" s="1"/>
  <c r="A29" i="100" s="1"/>
  <c r="A22" i="100"/>
  <c r="A23" i="100" s="1"/>
  <c r="A20" i="100"/>
  <c r="A17" i="100"/>
  <c r="A18" i="100" s="1"/>
  <c r="A15" i="100"/>
  <c r="A51" i="100" l="1"/>
  <c r="A49" i="100"/>
  <c r="A50" i="100" s="1"/>
  <c r="A39" i="100"/>
  <c r="A40" i="100" s="1"/>
  <c r="A41" i="100" s="1"/>
  <c r="A42" i="100" s="1"/>
  <c r="A43" i="100" s="1"/>
  <c r="A44" i="100" s="1"/>
  <c r="A45" i="100" s="1"/>
  <c r="A46" i="100" s="1"/>
  <c r="A47" i="100" s="1"/>
  <c r="A54" i="100" l="1"/>
  <c r="A52" i="100"/>
  <c r="A53" i="100" s="1"/>
  <c r="A56" i="100" l="1"/>
  <c r="A55" i="100"/>
  <c r="A57" i="100" l="1"/>
  <c r="A58" i="100"/>
  <c r="A60" i="100" l="1"/>
  <c r="A59" i="100"/>
  <c r="A65" i="100" l="1"/>
  <c r="A61" i="100"/>
  <c r="A62" i="100" s="1"/>
  <c r="A63" i="100" s="1"/>
  <c r="A64" i="100" s="1"/>
  <c r="A66" i="100" l="1"/>
  <c r="A67" i="100"/>
  <c r="A68" i="100" l="1"/>
  <c r="A69" i="100"/>
  <c r="A70" i="100" l="1"/>
  <c r="A71" i="100"/>
  <c r="A72" i="100" l="1"/>
  <c r="A73" i="100" s="1"/>
  <c r="A74" i="100"/>
  <c r="A75" i="100" l="1"/>
  <c r="A76" i="100" s="1"/>
  <c r="A77" i="100" s="1"/>
  <c r="A78" i="100"/>
  <c r="A84" i="100" l="1"/>
  <c r="A79" i="100"/>
  <c r="A80" i="100" s="1"/>
  <c r="A81" i="100" s="1"/>
  <c r="A82" i="100" s="1"/>
  <c r="A83" i="100" s="1"/>
  <c r="A95" i="100" l="1"/>
  <c r="A85" i="100"/>
  <c r="A86" i="100" s="1"/>
  <c r="A87" i="100" s="1"/>
  <c r="A88" i="100" s="1"/>
  <c r="A89" i="100" s="1"/>
  <c r="A90" i="100" s="1"/>
  <c r="A91" i="100" s="1"/>
  <c r="A92" i="100" s="1"/>
  <c r="A93" i="100" s="1"/>
  <c r="A94" i="100" s="1"/>
  <c r="A96" i="100" l="1"/>
  <c r="A97" i="100"/>
  <c r="A108" i="100" l="1"/>
  <c r="A109" i="100" s="1"/>
  <c r="A110" i="100" s="1"/>
  <c r="A111" i="100" s="1"/>
  <c r="A112" i="100" s="1"/>
  <c r="A113" i="100" s="1"/>
  <c r="A114" i="100" s="1"/>
  <c r="A115" i="100" s="1"/>
  <c r="A116" i="100" s="1"/>
  <c r="A117" i="100" s="1"/>
  <c r="A118" i="100" s="1"/>
  <c r="A98" i="100"/>
  <c r="A99" i="100" s="1"/>
  <c r="A100" i="100" s="1"/>
  <c r="A101" i="100" s="1"/>
  <c r="A102" i="100" s="1"/>
  <c r="A103" i="100" s="1"/>
  <c r="A104" i="100" s="1"/>
  <c r="A105" i="100" s="1"/>
  <c r="A106" i="100" s="1"/>
  <c r="A107" i="100" s="1"/>
</calcChain>
</file>

<file path=xl/sharedStrings.xml><?xml version="1.0" encoding="utf-8"?>
<sst xmlns="http://schemas.openxmlformats.org/spreadsheetml/2006/main" count="285" uniqueCount="181">
  <si>
    <t>ITEM NO.</t>
  </si>
  <si>
    <t>DESCRIPTION</t>
  </si>
  <si>
    <t>UNIT OF MEASURE</t>
  </si>
  <si>
    <t>UNIT PRICE</t>
  </si>
  <si>
    <t>Tonne</t>
  </si>
  <si>
    <t>MMCD 32 12 16 – HOT-MIX ASPHALT CONCRETE PAVING</t>
  </si>
  <si>
    <t>Each</t>
  </si>
  <si>
    <t>MMCD 33 44 01  – MANHOLES AND CATCHBASINS</t>
  </si>
  <si>
    <t>MMCD 33 11 01 – WATERWORKS</t>
  </si>
  <si>
    <t>MMCD 03 30 20 - CONCRETE WALKS, CURBS AND GUTTERS</t>
  </si>
  <si>
    <t>MMCD 33 30 01 – SANITARY</t>
  </si>
  <si>
    <t>MMCD 32 91 21 – TOPSOIL AND FINISH GRADING</t>
  </si>
  <si>
    <t>MMCD 32 11 23 – GRANULAR BASE</t>
  </si>
  <si>
    <t>MMCD 31 24 13 - ROADWAY EXCAVATION, EMBANKMENT AND COMPACTION</t>
  </si>
  <si>
    <t>Lump Sum</t>
  </si>
  <si>
    <t>MMCD 33 40 01 – STORM SEWERS</t>
  </si>
  <si>
    <t>1.8.3</t>
  </si>
  <si>
    <t>1.5.2</t>
  </si>
  <si>
    <t>TOTAL QUANTITY</t>
  </si>
  <si>
    <t>Linear Meter</t>
  </si>
  <si>
    <t>Square Meter</t>
  </si>
  <si>
    <t>Cubic Meter</t>
  </si>
  <si>
    <t>TOTAL COST</t>
  </si>
  <si>
    <t>CHAIN LINK FENCES AND GATES</t>
  </si>
  <si>
    <t>lin.m</t>
  </si>
  <si>
    <t>MMCD 32 31 13 - CHAIN LINK FENCES AND GATES</t>
  </si>
  <si>
    <t>MMCD 33 34 01 – SEWAGE FORCEMAINS</t>
  </si>
  <si>
    <t xml:space="preserve">1200mm Concrete Sanitary Manhole Base c/w Benching, Slab, Frame and Cover                                                                                  </t>
  </si>
  <si>
    <t>Lawn Drain (MMCD S12 Type 2)</t>
  </si>
  <si>
    <t>W-Beam Barrier on Timber Posts</t>
  </si>
  <si>
    <t>Vert. Meter</t>
  </si>
  <si>
    <t xml:space="preserve">1200mm Sanitary Manhole Risers                                                                               </t>
  </si>
  <si>
    <t xml:space="preserve">600mm SDR35 PVC Sanitary Main </t>
  </si>
  <si>
    <t>150mm SDR28 PVC CB Lead</t>
  </si>
  <si>
    <t>MMCD 32 93 01 – PLANTING OF TREES, SHRUBS AND GROUND COVERS</t>
  </si>
  <si>
    <t>Concrete Slab on Grade - Future Odour Control Kiosk</t>
  </si>
  <si>
    <t>Concrete Slab on Grade - Generator Pad</t>
  </si>
  <si>
    <t>Concrete Slab on Grade and Strip Footing - Pump Station Electrical Building and Storage / Workshop Room</t>
  </si>
  <si>
    <t>Concrete Slab on Grade - Transformer Pad</t>
  </si>
  <si>
    <t>Wet Well and Valve Chamber</t>
  </si>
  <si>
    <t>Power Switchboard</t>
  </si>
  <si>
    <t>Building Services</t>
  </si>
  <si>
    <t>PLC / SCADA Controls</t>
  </si>
  <si>
    <t>Instrumentation</t>
  </si>
  <si>
    <t>Power and Controls Installation / Wiring</t>
  </si>
  <si>
    <t>Concrete Sidewalk (excludes gravels)</t>
  </si>
  <si>
    <t>Concrete Driveway Letdowns (excludes gravels)</t>
  </si>
  <si>
    <t>25mm Minus Crushed Granular Base</t>
  </si>
  <si>
    <t>Removable Bollards</t>
  </si>
  <si>
    <t>MMCD 32 92 19 –HYDRAULIC SEEDING</t>
  </si>
  <si>
    <t>1.8.1</t>
  </si>
  <si>
    <t xml:space="preserve">Hydroseeding </t>
  </si>
  <si>
    <t xml:space="preserve">Topsoil </t>
  </si>
  <si>
    <t>50mm Water Service (COMPLETE) (Includes water meter, DCVA, valves, fittings, tie-in at the main, quick connect, precast boxes, and all other necessary work)</t>
  </si>
  <si>
    <t>450mm (18") DR11 HDPE Sanitary Main (HDD Trihawk Method)</t>
  </si>
  <si>
    <t>450mm (18") DR11 HDPE Sanitary Main c/w Temporary Cap (HDD All-Terrain Method)</t>
  </si>
  <si>
    <t>250mm SDR35 PVC Sanitary Main c/w Temporary Cap (Stub-out)</t>
  </si>
  <si>
    <t>450mm SDR35 PVC Sanitary Main c/w Temporary Cap (Stub-out)</t>
  </si>
  <si>
    <t>150mm (6") DR11 HDPE Sanitary Forcemain (Emergency Connection) c/w Bends, fittings, quick connect, frame and lid</t>
  </si>
  <si>
    <t>350mm (14") DR21 HDPE Sanitary Forcemain (Open Cut Method)</t>
  </si>
  <si>
    <t>500mm (20") DR11 HDPE Sanitary Forcemain (Open Cut Method)</t>
  </si>
  <si>
    <t>500mm (20") DR11 HDPE Sanitary Forcemain (HDD Trihawk Method)</t>
  </si>
  <si>
    <t>350x500 DR11 HDPE Reducer</t>
  </si>
  <si>
    <t>150mm Gate Valve</t>
  </si>
  <si>
    <t>500mm Gate Valve</t>
  </si>
  <si>
    <t>1.8.4</t>
  </si>
  <si>
    <t>450mm SCH40 Steel Casing c/w Foam Insulation and Archoring</t>
  </si>
  <si>
    <t>1.8.6</t>
  </si>
  <si>
    <t>Sewage Air Release Valve (COMPLETE) (includes tie-in at the main, leads, fittings, air release valve, frame and lid)</t>
  </si>
  <si>
    <t>Pigging Connection (COMPLETE) (includes tie-in at the main, leads, fittings, valves, frame and lid)</t>
  </si>
  <si>
    <t>1.8.10</t>
  </si>
  <si>
    <t>Existing 350mm DR21 HDPE Tie-in</t>
  </si>
  <si>
    <t xml:space="preserve">1050mm Concrete Sanitary Manhole Base c/w Benching, Slab, Frame and Cover                                            </t>
  </si>
  <si>
    <t xml:space="preserve">1050mm Sanitary Manhole Risers                                            </t>
  </si>
  <si>
    <t xml:space="preserve">200mm Outside Drop Assembly                                         </t>
  </si>
  <si>
    <t xml:space="preserve">1500mm Concrete Sanitary Manhole Base c/w Benching, Slab, Frame and Cover                                                                                  </t>
  </si>
  <si>
    <t xml:space="preserve">1500mm Sanitary Manhole Risers                                                                               </t>
  </si>
  <si>
    <t xml:space="preserve">2400mm Concrete Sanitary Manhole Base c/w Benching, Slab, Frame and Cover                                                                                  </t>
  </si>
  <si>
    <t xml:space="preserve">2400mm Sanitary Manhole Risers                                                                               </t>
  </si>
  <si>
    <t>Stainless steel pipes and couplings</t>
  </si>
  <si>
    <t>PVC  pipes (SCH 40) within wetwell</t>
  </si>
  <si>
    <t>Hangers and Supports</t>
  </si>
  <si>
    <t>Process Valves within Valve Chamber</t>
  </si>
  <si>
    <t>Wall mounted sluice gate (600 mm diameter) - Stainless Steel 316</t>
  </si>
  <si>
    <t>each</t>
  </si>
  <si>
    <t>Submersible Pumps</t>
  </si>
  <si>
    <t>Submersible Mixer</t>
  </si>
  <si>
    <t>Carbon Adsorber Odour Control System c/w FRP Pipes</t>
  </si>
  <si>
    <t xml:space="preserve">HVAC Equipment as per Drawing Schedule on Mechanical Drawings </t>
  </si>
  <si>
    <t>Plumbing</t>
  </si>
  <si>
    <t>L.S</t>
  </si>
  <si>
    <t>Steel Sheet Piling along Partington Creek</t>
  </si>
  <si>
    <t>Dewatering of all work areas</t>
  </si>
  <si>
    <t>Form of Tender</t>
  </si>
  <si>
    <t>SCHEDULE OF QUANTITIES AND PRICES</t>
  </si>
  <si>
    <t>(See paragraph 5.3.1 of the Instructions to Tenderers - Part II)</t>
  </si>
  <si>
    <t>(All prices and Quotations including the Contract Price shall include all Taxes, but shall not include GST.
GST shall be shown separately.)</t>
  </si>
  <si>
    <t>50mm Water Service to Wet Well (complete included tee and actuating valve, ball valve, sch 40 pipe inside and outside of wet well, and all other works incidental to installation)</t>
  </si>
  <si>
    <t>MMCD or SSMP</t>
  </si>
  <si>
    <t>SSMP 1.9.2</t>
  </si>
  <si>
    <t>SSMP 1.8.1</t>
  </si>
  <si>
    <r>
      <t xml:space="preserve">BC Hydro Invoice - Cash Allowance </t>
    </r>
    <r>
      <rPr>
        <b/>
        <sz val="10"/>
        <color theme="1"/>
        <rFont val="Arial"/>
        <family val="2"/>
      </rPr>
      <t>(OPTIONAL)</t>
    </r>
  </si>
  <si>
    <t>SSMP 1.8.2</t>
  </si>
  <si>
    <t>SSMP 1.8.3</t>
  </si>
  <si>
    <t>SSMP 1.8.4</t>
  </si>
  <si>
    <t>Allowance</t>
  </si>
  <si>
    <t>(Transfer the amount to Form of Tender Summary Page 1)</t>
  </si>
  <si>
    <t xml:space="preserve">Total Tendered Price (exclude GST):  </t>
  </si>
  <si>
    <t>CONTRACT # 84490</t>
  </si>
  <si>
    <t>Wet Well and valve Chamber excavation, shoring and backfill complete</t>
  </si>
  <si>
    <t>1.8.1 / 1.8.2</t>
  </si>
  <si>
    <t>Electrical/Mechanical Building (complete)</t>
  </si>
  <si>
    <r>
      <t>Standby Generator</t>
    </r>
    <r>
      <rPr>
        <b/>
        <sz val="10"/>
        <color theme="1"/>
        <rFont val="Arial"/>
        <family val="2"/>
      </rPr>
      <t xml:space="preserve"> (OPTIONAL)</t>
    </r>
  </si>
  <si>
    <r>
      <t>3RD VFD (</t>
    </r>
    <r>
      <rPr>
        <b/>
        <sz val="10"/>
        <color theme="1"/>
        <rFont val="Arial"/>
        <family val="2"/>
      </rPr>
      <t>OPTIONAL)</t>
    </r>
  </si>
  <si>
    <t>Motor Controls / VFD</t>
  </si>
  <si>
    <t>SCS 03 30 00 - CAST IN PLACE CONCRETE</t>
  </si>
  <si>
    <t>SSMP 1.9.1</t>
  </si>
  <si>
    <t>SCS 06 00 00 STRUCTURES</t>
  </si>
  <si>
    <t>SCS 26 00 00 - ELECTRICAL</t>
  </si>
  <si>
    <t>SCS 33 05 25 – HORIZONTAL DIRRECTIONAL DRILLING</t>
  </si>
  <si>
    <t>SCS 40 00 00- MECHANICAL</t>
  </si>
  <si>
    <t>1.5.1</t>
  </si>
  <si>
    <t>1.5.1.2</t>
  </si>
  <si>
    <t>(1.8.1)</t>
  </si>
  <si>
    <t>Contractor's Record Drawing Markups</t>
  </si>
  <si>
    <t>Incidental</t>
  </si>
  <si>
    <t>(1.5.1)</t>
  </si>
  <si>
    <t>Traffic Control/Traffic Management</t>
  </si>
  <si>
    <t>(1.6.1)</t>
  </si>
  <si>
    <t>Environmental Protection (Sediment and Erosion Control Plans, Installation, Monitoring &amp; Maintenance,temporary flow by-pass, re-vegetation)</t>
  </si>
  <si>
    <t>(1.3.1)</t>
  </si>
  <si>
    <t>Construction Zone Information Signs</t>
  </si>
  <si>
    <t>ea.</t>
  </si>
  <si>
    <t>(1.3.2)</t>
  </si>
  <si>
    <t>Changeable Message Signs (Qty 1)</t>
  </si>
  <si>
    <t>Traffic Control/Traffic Management for detour road in front of Drilling Equipment Pad</t>
  </si>
  <si>
    <t>month</t>
  </si>
  <si>
    <t>(1.5.2)</t>
  </si>
  <si>
    <t>CEDAR DRIVE PUMP STATION AND SEWER MAINS</t>
  </si>
  <si>
    <t>lin-m</t>
  </si>
  <si>
    <r>
      <t>Exit Pit Requirements Victoria Drive at Freemont</t>
    </r>
    <r>
      <rPr>
        <b/>
        <sz val="10"/>
        <color theme="1"/>
        <rFont val="Arial"/>
        <family val="2"/>
      </rPr>
      <t xml:space="preserve"> (OPTIONAL)</t>
    </r>
  </si>
  <si>
    <t>Temporary Detour</t>
  </si>
  <si>
    <t>Drilling Pad</t>
  </si>
  <si>
    <t>monthly</t>
  </si>
  <si>
    <t>MMCD 31 23 01 - EXCAVATION, TRENCHING AND BACKFILLING</t>
  </si>
  <si>
    <r>
      <t>Common Excavation - Onsite reuse (reuse of preload granular fill to adjacent road preload site) (</t>
    </r>
    <r>
      <rPr>
        <b/>
        <sz val="10"/>
        <rFont val="Arial"/>
        <family val="2"/>
      </rPr>
      <t>OPTIONAL)</t>
    </r>
  </si>
  <si>
    <t>(1.5.5)</t>
  </si>
  <si>
    <t>(1.5.6)</t>
  </si>
  <si>
    <t>(1.4.1)</t>
  </si>
  <si>
    <t>1.9.1</t>
  </si>
  <si>
    <t>(1.8.4)</t>
  </si>
  <si>
    <t>(1.8.15)</t>
  </si>
  <si>
    <t>SSMP 3.1</t>
  </si>
  <si>
    <t>200mm SDR35 PVC Sanitary Main c/w Temporary Cap (Stub-out)</t>
  </si>
  <si>
    <t>(1.6.8)</t>
  </si>
  <si>
    <t>(1.6.2)</t>
  </si>
  <si>
    <t>(1.6.5)</t>
  </si>
  <si>
    <t>(1.5.1.1)</t>
  </si>
  <si>
    <t>(1.5.1.2)</t>
  </si>
  <si>
    <t>(1.5.1.5)</t>
  </si>
  <si>
    <t>(1.9.2)</t>
  </si>
  <si>
    <t>(1.9.3)</t>
  </si>
  <si>
    <t>(1.9.4)</t>
  </si>
  <si>
    <t>(1.9.5)</t>
  </si>
  <si>
    <t>(1.8.5)</t>
  </si>
  <si>
    <t>(1.10.9)</t>
  </si>
  <si>
    <t>(1.4.3)</t>
  </si>
  <si>
    <t>MMCD 01 33 01 PROJECT RECORD DOCUMENTS</t>
  </si>
  <si>
    <t>MMCD 01 55 00 TRAFFIC CONTROL, VEHICLE ACCESS AND PARKING</t>
  </si>
  <si>
    <t>MMCD 01 57 01 ENVIRONMENTAL PROTECTION</t>
  </si>
  <si>
    <t>MMCD 01 58 01 PROJECT IDENTIFICATION</t>
  </si>
  <si>
    <t>MMCD 01 53 01 TEMPORARY FACILITIES</t>
  </si>
  <si>
    <t>(1.4.5)</t>
  </si>
  <si>
    <r>
      <t>Common Excavation - Including Offsite Disposal (</t>
    </r>
    <r>
      <rPr>
        <b/>
        <sz val="10"/>
        <rFont val="Arial"/>
        <family val="2"/>
      </rPr>
      <t>OPTIONAL)</t>
    </r>
  </si>
  <si>
    <t>Chain Link Fence with black coating as shown on Contract Drawings</t>
  </si>
  <si>
    <t>Chanin Link Fence Gate with black coating as shown on Contract Drawings</t>
  </si>
  <si>
    <t xml:space="preserve">Hedges (1.8m Cedar hedge  @ 1m spacing)  </t>
  </si>
  <si>
    <t>600mm Sluice Gate (inside manhole SMH5)</t>
  </si>
  <si>
    <t>(1.8.11)</t>
  </si>
  <si>
    <t>Machine Laid Hot Mix Asphalt (75mm thick MMCD UC #1)
(Pump Station Site Only, all other areas that require asphalt paving to be included in other units)</t>
  </si>
  <si>
    <t xml:space="preserve">Name of Contractor: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</si>
</sst>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"/>
    <numFmt numFmtId="166" formatCode="#,##0.0"/>
    <numFmt numFmtId="167" formatCode="&quot;$&quot;#,##0.00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name val="Times New Roman"/>
      <family val="1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i/>
      <sz val="9"/>
      <color rgb="FFFF0000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12"/>
      <name val="TheSansOffice"/>
      <family val="2"/>
    </font>
    <font>
      <sz val="12"/>
      <name val="TheSansOffice"/>
      <family val="2"/>
    </font>
    <font>
      <b/>
      <sz val="10"/>
      <name val="TheSansOffice"/>
      <family val="2"/>
    </font>
    <font>
      <sz val="10"/>
      <name val="TheSansOffice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9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1" fillId="0" borderId="0"/>
    <xf numFmtId="0" fontId="13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4" fontId="0" fillId="0" borderId="0" xfId="1" applyFont="1" applyBorder="1" applyAlignment="1" applyProtection="1">
      <alignment horizontal="center" vertical="center" wrapText="1"/>
      <protection locked="0"/>
    </xf>
    <xf numFmtId="44" fontId="4" fillId="0" borderId="0" xfId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2" fontId="7" fillId="0" borderId="0" xfId="0" applyNumberFormat="1" applyFont="1" applyAlignment="1">
      <alignment horizontal="center" vertical="center" wrapText="1"/>
    </xf>
    <xf numFmtId="42" fontId="7" fillId="0" borderId="2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2" fontId="9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2" fontId="0" fillId="0" borderId="0" xfId="0" applyNumberFormat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0" fillId="0" borderId="1" xfId="65" applyFont="1" applyBorder="1" applyAlignment="1">
      <alignment horizontal="left" vertical="center" wrapText="1"/>
    </xf>
    <xf numFmtId="4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4" fillId="0" borderId="1" xfId="53" applyBorder="1" applyAlignment="1">
      <alignment horizontal="center" vertical="center" wrapText="1"/>
    </xf>
    <xf numFmtId="0" fontId="4" fillId="0" borderId="1" xfId="53" applyBorder="1" applyAlignment="1">
      <alignment vertical="center" wrapText="1"/>
    </xf>
    <xf numFmtId="9" fontId="0" fillId="0" borderId="0" xfId="0" applyNumberFormat="1"/>
    <xf numFmtId="0" fontId="0" fillId="0" borderId="2" xfId="0" quotePrefix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4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2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65" fontId="0" fillId="0" borderId="7" xfId="0" quotePrefix="1" applyNumberFormat="1" applyBorder="1" applyAlignment="1">
      <alignment horizontal="center" vertical="center"/>
    </xf>
    <xf numFmtId="0" fontId="4" fillId="0" borderId="7" xfId="53" applyBorder="1" applyAlignment="1">
      <alignment horizontal="center" vertical="center" wrapText="1"/>
    </xf>
    <xf numFmtId="0" fontId="4" fillId="0" borderId="0" xfId="53" applyBorder="1" applyAlignment="1">
      <alignment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42" fontId="0" fillId="0" borderId="3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42" fontId="0" fillId="0" borderId="11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42" fontId="0" fillId="0" borderId="9" xfId="0" applyNumberFormat="1" applyBorder="1" applyAlignment="1">
      <alignment horizontal="center" vertical="center" wrapText="1"/>
    </xf>
    <xf numFmtId="2" fontId="4" fillId="0" borderId="1" xfId="0" quotePrefix="1" applyNumberFormat="1" applyFont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/>
    </xf>
    <xf numFmtId="0" fontId="8" fillId="3" borderId="11" xfId="68" applyFont="1" applyFill="1" applyBorder="1" applyAlignment="1">
      <alignment vertical="center"/>
    </xf>
    <xf numFmtId="49" fontId="18" fillId="3" borderId="2" xfId="68" applyNumberFormat="1" applyFont="1" applyFill="1" applyBorder="1" applyAlignment="1">
      <alignment horizontal="center" vertical="center" wrapText="1"/>
    </xf>
    <xf numFmtId="4" fontId="18" fillId="3" borderId="2" xfId="68" applyNumberFormat="1" applyFont="1" applyFill="1" applyBorder="1" applyAlignment="1">
      <alignment horizontal="center" vertical="center" wrapText="1"/>
    </xf>
    <xf numFmtId="166" fontId="18" fillId="3" borderId="2" xfId="68" applyNumberFormat="1" applyFont="1" applyFill="1" applyBorder="1" applyAlignment="1">
      <alignment horizontal="center" vertical="center" wrapText="1"/>
    </xf>
    <xf numFmtId="4" fontId="18" fillId="3" borderId="10" xfId="68" applyNumberFormat="1" applyFont="1" applyFill="1" applyBorder="1" applyAlignment="1">
      <alignment horizontal="center" vertical="center" wrapText="1"/>
    </xf>
    <xf numFmtId="4" fontId="19" fillId="0" borderId="4" xfId="68" applyNumberFormat="1" applyFont="1" applyFill="1" applyBorder="1" applyAlignment="1">
      <alignment horizontal="center" vertical="center" wrapText="1"/>
    </xf>
    <xf numFmtId="166" fontId="19" fillId="0" borderId="4" xfId="68" applyNumberFormat="1" applyFont="1" applyFill="1" applyBorder="1" applyAlignment="1">
      <alignment horizontal="center" vertical="center" wrapText="1"/>
    </xf>
    <xf numFmtId="167" fontId="19" fillId="0" borderId="5" xfId="68" applyNumberFormat="1" applyFont="1" applyFill="1" applyBorder="1" applyAlignment="1">
      <alignment horizontal="center" vertical="center" wrapText="1"/>
    </xf>
    <xf numFmtId="0" fontId="18" fillId="3" borderId="11" xfId="68" applyFont="1" applyFill="1" applyBorder="1" applyAlignment="1">
      <alignment vertical="center"/>
    </xf>
    <xf numFmtId="49" fontId="19" fillId="3" borderId="2" xfId="68" applyNumberFormat="1" applyFont="1" applyFill="1" applyBorder="1" applyAlignment="1">
      <alignment horizontal="center" vertical="center" wrapText="1"/>
    </xf>
    <xf numFmtId="0" fontId="19" fillId="0" borderId="5" xfId="68" applyFont="1" applyFill="1" applyBorder="1" applyAlignment="1">
      <alignment vertical="center"/>
    </xf>
    <xf numFmtId="49" fontId="19" fillId="0" borderId="3" xfId="68" applyNumberFormat="1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42" fontId="0" fillId="0" borderId="4" xfId="0" applyNumberFormat="1" applyBorder="1" applyAlignment="1">
      <alignment horizontal="center" vertical="center" wrapText="1"/>
    </xf>
    <xf numFmtId="42" fontId="12" fillId="2" borderId="4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</cellXfs>
  <cellStyles count="69">
    <cellStyle name="Currency" xfId="1" builtinId="4"/>
    <cellStyle name="Currency 2" xfId="5"/>
    <cellStyle name="Currency 3" xfId="64"/>
    <cellStyle name="Normal" xfId="0" builtinId="0"/>
    <cellStyle name="Normal 10" xfId="60"/>
    <cellStyle name="Normal 10 2" xfId="62"/>
    <cellStyle name="Normal 11" xfId="66"/>
    <cellStyle name="Normal 2" xfId="2"/>
    <cellStyle name="Normal 2 2 2" xfId="67"/>
    <cellStyle name="Normal 2 2 2 2" xfId="68"/>
    <cellStyle name="Normal 3" xfId="3"/>
    <cellStyle name="Normal 4" xfId="6"/>
    <cellStyle name="Normal 4 10" xfId="46"/>
    <cellStyle name="Normal 4 11" xfId="22"/>
    <cellStyle name="Normal 4 12" xfId="37"/>
    <cellStyle name="Normal 4 13" xfId="56"/>
    <cellStyle name="Normal 4 2" xfId="18"/>
    <cellStyle name="Normal 4 3" xfId="26"/>
    <cellStyle name="Normal 4 4" xfId="23"/>
    <cellStyle name="Normal 4 5" xfId="27"/>
    <cellStyle name="Normal 4 6" xfId="38"/>
    <cellStyle name="Normal 4 7" xfId="43"/>
    <cellStyle name="Normal 4 8" xfId="15"/>
    <cellStyle name="Normal 4 9" xfId="28"/>
    <cellStyle name="Normal 5" xfId="7"/>
    <cellStyle name="Normal 5 10" xfId="17"/>
    <cellStyle name="Normal 5 11" xfId="33"/>
    <cellStyle name="Normal 5 12" xfId="42"/>
    <cellStyle name="Normal 5 13" xfId="57"/>
    <cellStyle name="Normal 5 2" xfId="19"/>
    <cellStyle name="Normal 5 3" xfId="24"/>
    <cellStyle name="Normal 5 4" xfId="25"/>
    <cellStyle name="Normal 5 5" xfId="16"/>
    <cellStyle name="Normal 5 6" xfId="36"/>
    <cellStyle name="Normal 5 7" xfId="41"/>
    <cellStyle name="Normal 5 8" xfId="45"/>
    <cellStyle name="Normal 5 9" xfId="13"/>
    <cellStyle name="Normal 6" xfId="8"/>
    <cellStyle name="Normal 6 10" xfId="53"/>
    <cellStyle name="Normal 6 11" xfId="54"/>
    <cellStyle name="Normal 6 12" xfId="55"/>
    <cellStyle name="Normal 6 13" xfId="58"/>
    <cellStyle name="Normal 6 2" xfId="20"/>
    <cellStyle name="Normal 6 3" xfId="29"/>
    <cellStyle name="Normal 6 4" xfId="31"/>
    <cellStyle name="Normal 6 5" xfId="14"/>
    <cellStyle name="Normal 6 6" xfId="35"/>
    <cellStyle name="Normal 6 7" xfId="49"/>
    <cellStyle name="Normal 6 8" xfId="51"/>
    <cellStyle name="Normal 6 9" xfId="52"/>
    <cellStyle name="Normal 7" xfId="9"/>
    <cellStyle name="Normal 7 10" xfId="39"/>
    <cellStyle name="Normal 7 11" xfId="48"/>
    <cellStyle name="Normal 7 12" xfId="50"/>
    <cellStyle name="Normal 7 13" xfId="59"/>
    <cellStyle name="Normal 7 2" xfId="21"/>
    <cellStyle name="Normal 7 3" xfId="30"/>
    <cellStyle name="Normal 7 4" xfId="32"/>
    <cellStyle name="Normal 7 5" xfId="12"/>
    <cellStyle name="Normal 7 6" xfId="34"/>
    <cellStyle name="Normal 7 7" xfId="47"/>
    <cellStyle name="Normal 7 8" xfId="40"/>
    <cellStyle name="Normal 7 9" xfId="44"/>
    <cellStyle name="Normal 8" xfId="10"/>
    <cellStyle name="Normal 9" xfId="11"/>
    <cellStyle name="Normal_Revised Quantities per Project" xfId="65"/>
    <cellStyle name="Percent 2" xfId="4"/>
    <cellStyle name="Percent 3" xfId="61"/>
    <cellStyle name="Percent 3 2" xfId="63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2"/>
  <sheetViews>
    <sheetView tabSelected="1" view="pageBreakPreview" topLeftCell="A109" zoomScaleNormal="110" zoomScaleSheetLayoutView="100" workbookViewId="0">
      <selection activeCell="L123" sqref="L123"/>
    </sheetView>
  </sheetViews>
  <sheetFormatPr defaultColWidth="9.140625" defaultRowHeight="14.25" x14ac:dyDescent="0.2"/>
  <cols>
    <col min="1" max="1" width="8.7109375" style="68" customWidth="1"/>
    <col min="2" max="2" width="12" style="2" customWidth="1"/>
    <col min="3" max="3" width="43.42578125" style="3" customWidth="1"/>
    <col min="4" max="4" width="12.7109375" style="2" customWidth="1"/>
    <col min="5" max="5" width="17.7109375" style="35" customWidth="1"/>
    <col min="6" max="6" width="17.7109375" style="34" customWidth="1"/>
    <col min="7" max="7" width="17.7109375" style="14" customWidth="1"/>
    <col min="8" max="8" width="12.5703125" style="1" customWidth="1"/>
    <col min="9" max="16384" width="9.140625" style="1"/>
  </cols>
  <sheetData>
    <row r="1" spans="1:8" s="37" customFormat="1" ht="12" x14ac:dyDescent="0.2">
      <c r="A1" s="82" t="s">
        <v>93</v>
      </c>
      <c r="B1" s="82"/>
      <c r="C1" s="82"/>
      <c r="D1" s="82"/>
      <c r="E1" s="82"/>
      <c r="F1" s="82"/>
      <c r="G1" s="82"/>
      <c r="H1" s="36"/>
    </row>
    <row r="2" spans="1:8" s="37" customFormat="1" ht="12" x14ac:dyDescent="0.2">
      <c r="A2" s="83"/>
      <c r="B2" s="83"/>
      <c r="C2" s="83"/>
      <c r="D2" s="83"/>
      <c r="E2" s="83"/>
      <c r="F2" s="83"/>
      <c r="G2" s="83"/>
      <c r="H2" s="36"/>
    </row>
    <row r="3" spans="1:8" s="37" customFormat="1" ht="12" x14ac:dyDescent="0.2">
      <c r="A3" s="84" t="s">
        <v>108</v>
      </c>
      <c r="B3" s="84"/>
      <c r="C3" s="84"/>
      <c r="D3" s="84"/>
      <c r="E3" s="84"/>
      <c r="F3" s="84"/>
      <c r="G3" s="84"/>
      <c r="H3" s="36"/>
    </row>
    <row r="4" spans="1:8" s="37" customFormat="1" ht="12" x14ac:dyDescent="0.2">
      <c r="A4" s="67"/>
      <c r="B4" s="67"/>
      <c r="C4" s="67"/>
      <c r="D4" s="67"/>
      <c r="E4" s="41"/>
      <c r="F4" s="41"/>
      <c r="G4" s="67"/>
      <c r="H4" s="36"/>
    </row>
    <row r="5" spans="1:8" s="37" customFormat="1" ht="12" x14ac:dyDescent="0.2">
      <c r="A5" s="84" t="s">
        <v>138</v>
      </c>
      <c r="B5" s="84"/>
      <c r="C5" s="84"/>
      <c r="D5" s="84"/>
      <c r="E5" s="84"/>
      <c r="F5" s="84"/>
      <c r="G5" s="84"/>
      <c r="H5" s="36"/>
    </row>
    <row r="6" spans="1:8" s="37" customFormat="1" ht="12" x14ac:dyDescent="0.2">
      <c r="A6" s="67"/>
      <c r="B6" s="67"/>
      <c r="C6" s="67"/>
      <c r="D6" s="67"/>
      <c r="E6" s="41"/>
      <c r="F6" s="41"/>
      <c r="G6" s="67"/>
      <c r="H6" s="36"/>
    </row>
    <row r="7" spans="1:8" s="37" customFormat="1" ht="12" x14ac:dyDescent="0.2">
      <c r="A7" s="82" t="s">
        <v>94</v>
      </c>
      <c r="B7" s="82"/>
      <c r="C7" s="82"/>
      <c r="D7" s="82"/>
      <c r="E7" s="82"/>
      <c r="F7" s="82"/>
      <c r="G7" s="82"/>
      <c r="H7" s="36"/>
    </row>
    <row r="8" spans="1:8" s="37" customFormat="1" ht="12" x14ac:dyDescent="0.2">
      <c r="A8" s="82" t="s">
        <v>95</v>
      </c>
      <c r="B8" s="82"/>
      <c r="C8" s="82"/>
      <c r="D8" s="82"/>
      <c r="E8" s="82"/>
      <c r="F8" s="82"/>
      <c r="G8" s="82"/>
      <c r="H8" s="36"/>
    </row>
    <row r="9" spans="1:8" s="37" customFormat="1" ht="12" x14ac:dyDescent="0.2">
      <c r="A9" s="83"/>
      <c r="B9" s="83"/>
      <c r="C9" s="83"/>
      <c r="D9" s="83"/>
      <c r="E9" s="83"/>
      <c r="F9" s="83"/>
      <c r="G9" s="83"/>
      <c r="H9" s="36"/>
    </row>
    <row r="10" spans="1:8" s="37" customFormat="1" ht="25.5" customHeight="1" x14ac:dyDescent="0.2">
      <c r="A10" s="83" t="s">
        <v>96</v>
      </c>
      <c r="B10" s="83"/>
      <c r="C10" s="83"/>
      <c r="D10" s="83"/>
      <c r="E10" s="83"/>
      <c r="F10" s="83"/>
      <c r="G10" s="83"/>
      <c r="H10" s="36"/>
    </row>
    <row r="11" spans="1:8" x14ac:dyDescent="0.2">
      <c r="A11" s="88"/>
      <c r="B11" s="88"/>
      <c r="C11" s="88"/>
      <c r="D11" s="88"/>
      <c r="E11" s="88"/>
      <c r="F11" s="88"/>
      <c r="G11" s="88"/>
    </row>
    <row r="12" spans="1:8" x14ac:dyDescent="0.2">
      <c r="E12" s="12"/>
      <c r="F12" s="15"/>
    </row>
    <row r="13" spans="1:8" s="19" customFormat="1" ht="40.5" customHeight="1" x14ac:dyDescent="0.2">
      <c r="A13" s="17" t="s">
        <v>0</v>
      </c>
      <c r="B13" s="16" t="s">
        <v>98</v>
      </c>
      <c r="C13" s="16" t="s">
        <v>1</v>
      </c>
      <c r="D13" s="16" t="s">
        <v>2</v>
      </c>
      <c r="E13" s="33" t="s">
        <v>18</v>
      </c>
      <c r="F13" s="32" t="s">
        <v>3</v>
      </c>
      <c r="G13" s="18" t="s">
        <v>22</v>
      </c>
    </row>
    <row r="14" spans="1:8" s="4" customFormat="1" ht="25.5" customHeight="1" x14ac:dyDescent="0.2">
      <c r="A14" s="11">
        <v>1</v>
      </c>
      <c r="B14" s="69" t="s">
        <v>167</v>
      </c>
      <c r="C14" s="70"/>
      <c r="D14" s="71"/>
      <c r="E14" s="72"/>
      <c r="F14" s="73"/>
      <c r="G14" s="74"/>
    </row>
    <row r="15" spans="1:8" s="4" customFormat="1" ht="25.5" customHeight="1" x14ac:dyDescent="0.2">
      <c r="A15" s="55">
        <f>A14+0.01</f>
        <v>1.01</v>
      </c>
      <c r="B15" s="29" t="s">
        <v>123</v>
      </c>
      <c r="C15" s="22" t="s">
        <v>124</v>
      </c>
      <c r="D15" s="24" t="s">
        <v>125</v>
      </c>
      <c r="E15" s="75"/>
      <c r="F15" s="76"/>
      <c r="G15" s="77"/>
    </row>
    <row r="16" spans="1:8" s="4" customFormat="1" ht="25.5" customHeight="1" x14ac:dyDescent="0.2">
      <c r="A16" s="11">
        <v>2</v>
      </c>
      <c r="B16" s="69" t="s">
        <v>168</v>
      </c>
      <c r="C16" s="70"/>
      <c r="D16" s="71"/>
      <c r="E16" s="78"/>
      <c r="F16" s="56"/>
      <c r="G16" s="79"/>
    </row>
    <row r="17" spans="1:8" s="4" customFormat="1" ht="25.5" customHeight="1" x14ac:dyDescent="0.2">
      <c r="A17" s="55">
        <f>A16+0.01</f>
        <v>2.0099999999999998</v>
      </c>
      <c r="B17" s="29" t="s">
        <v>121</v>
      </c>
      <c r="C17" s="22" t="s">
        <v>127</v>
      </c>
      <c r="D17" s="24" t="s">
        <v>125</v>
      </c>
      <c r="E17" s="80"/>
      <c r="F17" s="57"/>
      <c r="G17" s="81"/>
    </row>
    <row r="18" spans="1:8" s="4" customFormat="1" ht="34.5" customHeight="1" x14ac:dyDescent="0.2">
      <c r="A18" s="55">
        <f>A17+0.01</f>
        <v>2.0199999999999996</v>
      </c>
      <c r="B18" s="29" t="s">
        <v>137</v>
      </c>
      <c r="C18" s="22" t="s">
        <v>135</v>
      </c>
      <c r="D18" s="24" t="s">
        <v>143</v>
      </c>
      <c r="E18" s="45">
        <v>3</v>
      </c>
      <c r="F18" s="42"/>
      <c r="G18" s="23"/>
    </row>
    <row r="19" spans="1:8" s="4" customFormat="1" ht="25.5" customHeight="1" x14ac:dyDescent="0.2">
      <c r="A19" s="11">
        <v>3</v>
      </c>
      <c r="B19" s="69" t="s">
        <v>169</v>
      </c>
      <c r="C19" s="70"/>
      <c r="D19" s="71"/>
      <c r="E19" s="65"/>
      <c r="F19" s="65"/>
      <c r="G19" s="66"/>
    </row>
    <row r="20" spans="1:8" s="4" customFormat="1" ht="54" customHeight="1" x14ac:dyDescent="0.2">
      <c r="A20" s="55">
        <f>A19+0.01</f>
        <v>3.01</v>
      </c>
      <c r="B20" s="29" t="s">
        <v>128</v>
      </c>
      <c r="C20" s="22" t="s">
        <v>129</v>
      </c>
      <c r="D20" s="24" t="s">
        <v>14</v>
      </c>
      <c r="E20" s="45">
        <v>1</v>
      </c>
      <c r="F20" s="42"/>
      <c r="G20" s="23"/>
    </row>
    <row r="21" spans="1:8" s="4" customFormat="1" ht="25.5" customHeight="1" x14ac:dyDescent="0.2">
      <c r="A21" s="11">
        <v>4</v>
      </c>
      <c r="B21" s="69" t="s">
        <v>170</v>
      </c>
      <c r="C21" s="70"/>
      <c r="D21" s="71"/>
      <c r="E21" s="65"/>
      <c r="F21" s="65"/>
      <c r="G21" s="66"/>
    </row>
    <row r="22" spans="1:8" s="4" customFormat="1" ht="25.5" customHeight="1" x14ac:dyDescent="0.2">
      <c r="A22" s="58">
        <f>A21+0.01</f>
        <v>4.01</v>
      </c>
      <c r="B22" s="59" t="s">
        <v>130</v>
      </c>
      <c r="C22" s="60" t="s">
        <v>131</v>
      </c>
      <c r="D22" s="61" t="s">
        <v>132</v>
      </c>
      <c r="E22" s="62">
        <v>6</v>
      </c>
      <c r="F22" s="62"/>
      <c r="G22" s="63"/>
    </row>
    <row r="23" spans="1:8" s="4" customFormat="1" ht="25.5" customHeight="1" x14ac:dyDescent="0.2">
      <c r="A23" s="58">
        <f>A22+0.01</f>
        <v>4.0199999999999996</v>
      </c>
      <c r="B23" s="59" t="s">
        <v>133</v>
      </c>
      <c r="C23" s="64" t="s">
        <v>134</v>
      </c>
      <c r="D23" s="61" t="s">
        <v>136</v>
      </c>
      <c r="E23" s="62">
        <v>2</v>
      </c>
      <c r="F23" s="62"/>
      <c r="G23" s="63"/>
    </row>
    <row r="24" spans="1:8" s="4" customFormat="1" ht="25.5" customHeight="1" x14ac:dyDescent="0.2">
      <c r="A24" s="11">
        <v>5</v>
      </c>
      <c r="B24" s="69" t="s">
        <v>171</v>
      </c>
      <c r="C24" s="70"/>
      <c r="D24" s="71"/>
      <c r="E24" s="65"/>
      <c r="F24" s="65"/>
      <c r="G24" s="66"/>
    </row>
    <row r="25" spans="1:8" s="4" customFormat="1" ht="25.5" customHeight="1" x14ac:dyDescent="0.2">
      <c r="A25" s="55">
        <f>A24+0.01</f>
        <v>5.01</v>
      </c>
      <c r="B25" s="29" t="s">
        <v>160</v>
      </c>
      <c r="C25" s="22" t="s">
        <v>92</v>
      </c>
      <c r="D25" s="24" t="s">
        <v>14</v>
      </c>
      <c r="E25" s="45">
        <v>1</v>
      </c>
      <c r="F25" s="42"/>
      <c r="G25" s="23"/>
    </row>
    <row r="26" spans="1:8" s="4" customFormat="1" ht="30.75" customHeight="1" x14ac:dyDescent="0.2">
      <c r="A26" s="55">
        <f t="shared" ref="A26:A29" si="0">A25+0.01</f>
        <v>5.0199999999999996</v>
      </c>
      <c r="B26" s="29" t="s">
        <v>161</v>
      </c>
      <c r="C26" s="22" t="s">
        <v>140</v>
      </c>
      <c r="D26" s="24" t="s">
        <v>105</v>
      </c>
      <c r="E26" s="45">
        <v>1</v>
      </c>
      <c r="F26" s="42">
        <v>10000</v>
      </c>
      <c r="G26" s="23"/>
      <c r="H26" s="20"/>
    </row>
    <row r="27" spans="1:8" s="4" customFormat="1" ht="25.5" customHeight="1" x14ac:dyDescent="0.2">
      <c r="A27" s="55">
        <f t="shared" si="0"/>
        <v>5.0299999999999994</v>
      </c>
      <c r="B27" s="29" t="s">
        <v>162</v>
      </c>
      <c r="C27" s="22" t="s">
        <v>91</v>
      </c>
      <c r="D27" s="24" t="s">
        <v>20</v>
      </c>
      <c r="E27" s="45">
        <v>210</v>
      </c>
      <c r="F27" s="42"/>
      <c r="G27" s="23"/>
      <c r="H27" s="20"/>
    </row>
    <row r="28" spans="1:8" s="4" customFormat="1" ht="25.5" customHeight="1" x14ac:dyDescent="0.2">
      <c r="A28" s="55">
        <f t="shared" si="0"/>
        <v>5.0399999999999991</v>
      </c>
      <c r="B28" s="29" t="s">
        <v>163</v>
      </c>
      <c r="C28" s="22" t="s">
        <v>141</v>
      </c>
      <c r="D28" s="24" t="s">
        <v>14</v>
      </c>
      <c r="E28" s="45">
        <v>1</v>
      </c>
      <c r="F28" s="42"/>
      <c r="G28" s="23"/>
      <c r="H28" s="20"/>
    </row>
    <row r="29" spans="1:8" s="4" customFormat="1" ht="25.5" customHeight="1" x14ac:dyDescent="0.2">
      <c r="A29" s="55">
        <f t="shared" si="0"/>
        <v>5.0499999999999989</v>
      </c>
      <c r="B29" s="29" t="s">
        <v>163</v>
      </c>
      <c r="C29" s="22" t="s">
        <v>142</v>
      </c>
      <c r="D29" s="24" t="s">
        <v>14</v>
      </c>
      <c r="E29" s="45">
        <v>1</v>
      </c>
      <c r="F29" s="42"/>
      <c r="G29" s="23"/>
      <c r="H29" s="20"/>
    </row>
    <row r="30" spans="1:8" s="4" customFormat="1" ht="23.25" customHeight="1" x14ac:dyDescent="0.2">
      <c r="A30" s="11">
        <v>6</v>
      </c>
      <c r="B30" s="89" t="s">
        <v>115</v>
      </c>
      <c r="C30" s="89"/>
      <c r="D30" s="89"/>
      <c r="E30" s="89"/>
      <c r="F30" s="89"/>
      <c r="G30" s="89"/>
      <c r="H30" s="20"/>
    </row>
    <row r="31" spans="1:8" s="4" customFormat="1" ht="25.5" customHeight="1" x14ac:dyDescent="0.2">
      <c r="A31" s="55">
        <f>A30+0.01</f>
        <v>6.01</v>
      </c>
      <c r="B31" s="21" t="s">
        <v>116</v>
      </c>
      <c r="C31" s="22" t="s">
        <v>35</v>
      </c>
      <c r="D31" s="5" t="s">
        <v>21</v>
      </c>
      <c r="E31" s="46">
        <v>3</v>
      </c>
      <c r="F31" s="42"/>
      <c r="G31" s="23"/>
      <c r="H31" s="20"/>
    </row>
    <row r="32" spans="1:8" s="4" customFormat="1" ht="25.5" customHeight="1" x14ac:dyDescent="0.2">
      <c r="A32" s="55">
        <f t="shared" ref="A32:A35" si="1">A31+0.01</f>
        <v>6.02</v>
      </c>
      <c r="B32" s="21" t="s">
        <v>116</v>
      </c>
      <c r="C32" s="22" t="s">
        <v>36</v>
      </c>
      <c r="D32" s="5" t="s">
        <v>21</v>
      </c>
      <c r="E32" s="46">
        <v>4.5</v>
      </c>
      <c r="F32" s="42"/>
      <c r="G32" s="23"/>
      <c r="H32" s="20"/>
    </row>
    <row r="33" spans="1:8" s="4" customFormat="1" ht="30.75" customHeight="1" x14ac:dyDescent="0.2">
      <c r="A33" s="55">
        <f t="shared" si="1"/>
        <v>6.0299999999999994</v>
      </c>
      <c r="B33" s="21" t="s">
        <v>116</v>
      </c>
      <c r="C33" s="22" t="s">
        <v>37</v>
      </c>
      <c r="D33" s="5" t="s">
        <v>14</v>
      </c>
      <c r="E33" s="46">
        <v>1</v>
      </c>
      <c r="F33" s="42"/>
      <c r="G33" s="23"/>
      <c r="H33" s="20"/>
    </row>
    <row r="34" spans="1:8" s="4" customFormat="1" ht="25.5" customHeight="1" x14ac:dyDescent="0.2">
      <c r="A34" s="55">
        <f t="shared" si="1"/>
        <v>6.0399999999999991</v>
      </c>
      <c r="B34" s="21" t="s">
        <v>116</v>
      </c>
      <c r="C34" s="22" t="s">
        <v>38</v>
      </c>
      <c r="D34" s="5" t="s">
        <v>21</v>
      </c>
      <c r="E34" s="46">
        <v>6</v>
      </c>
      <c r="F34" s="42"/>
      <c r="G34" s="23"/>
      <c r="H34" s="20"/>
    </row>
    <row r="35" spans="1:8" s="4" customFormat="1" ht="25.5" customHeight="1" x14ac:dyDescent="0.2">
      <c r="A35" s="55">
        <f t="shared" si="1"/>
        <v>6.0499999999999989</v>
      </c>
      <c r="B35" s="21" t="s">
        <v>99</v>
      </c>
      <c r="C35" s="22" t="s">
        <v>39</v>
      </c>
      <c r="D35" s="5" t="s">
        <v>21</v>
      </c>
      <c r="E35" s="46">
        <v>215</v>
      </c>
      <c r="F35" s="42"/>
      <c r="G35" s="23"/>
      <c r="H35" s="20"/>
    </row>
    <row r="36" spans="1:8" s="4" customFormat="1" ht="25.5" customHeight="1" x14ac:dyDescent="0.2">
      <c r="A36" s="11">
        <f>A30+1</f>
        <v>7</v>
      </c>
      <c r="B36" s="89" t="s">
        <v>117</v>
      </c>
      <c r="C36" s="89"/>
      <c r="D36" s="89"/>
      <c r="E36" s="89"/>
      <c r="F36" s="89"/>
      <c r="G36" s="89"/>
      <c r="H36" s="20"/>
    </row>
    <row r="37" spans="1:8" s="4" customFormat="1" ht="25.5" customHeight="1" x14ac:dyDescent="0.2">
      <c r="A37" s="55">
        <f>A36+0.01</f>
        <v>7.01</v>
      </c>
      <c r="B37" s="21" t="s">
        <v>100</v>
      </c>
      <c r="C37" s="22" t="s">
        <v>111</v>
      </c>
      <c r="D37" s="24" t="s">
        <v>14</v>
      </c>
      <c r="E37" s="45">
        <v>1</v>
      </c>
      <c r="F37" s="42"/>
      <c r="G37" s="23"/>
      <c r="H37" s="20"/>
    </row>
    <row r="38" spans="1:8" s="4" customFormat="1" ht="25.5" customHeight="1" x14ac:dyDescent="0.2">
      <c r="A38" s="11">
        <f>A36+1</f>
        <v>8</v>
      </c>
      <c r="B38" s="89" t="s">
        <v>118</v>
      </c>
      <c r="C38" s="89"/>
      <c r="D38" s="89"/>
      <c r="E38" s="89"/>
      <c r="F38" s="89"/>
      <c r="G38" s="89"/>
      <c r="H38" s="20"/>
    </row>
    <row r="39" spans="1:8" s="4" customFormat="1" ht="25.5" customHeight="1" x14ac:dyDescent="0.2">
      <c r="A39" s="55">
        <f>A38+0.01</f>
        <v>8.01</v>
      </c>
      <c r="B39" s="21" t="s">
        <v>100</v>
      </c>
      <c r="C39" s="22" t="s">
        <v>101</v>
      </c>
      <c r="D39" s="5" t="s">
        <v>105</v>
      </c>
      <c r="E39" s="45">
        <v>1</v>
      </c>
      <c r="F39" s="42">
        <v>75000</v>
      </c>
      <c r="G39" s="23"/>
      <c r="H39" s="20"/>
    </row>
    <row r="40" spans="1:8" s="4" customFormat="1" ht="25.5" customHeight="1" x14ac:dyDescent="0.2">
      <c r="A40" s="55">
        <f t="shared" ref="A40:A47" si="2">A39+0.01</f>
        <v>8.02</v>
      </c>
      <c r="B40" s="21" t="s">
        <v>102</v>
      </c>
      <c r="C40" s="22" t="s">
        <v>40</v>
      </c>
      <c r="D40" s="5" t="s">
        <v>14</v>
      </c>
      <c r="E40" s="45">
        <v>1</v>
      </c>
      <c r="F40" s="42"/>
      <c r="G40" s="23"/>
      <c r="H40" s="20"/>
    </row>
    <row r="41" spans="1:8" s="4" customFormat="1" ht="25.5" customHeight="1" x14ac:dyDescent="0.2">
      <c r="A41" s="55">
        <f t="shared" si="2"/>
        <v>8.0299999999999994</v>
      </c>
      <c r="B41" s="21" t="s">
        <v>102</v>
      </c>
      <c r="C41" s="22" t="s">
        <v>114</v>
      </c>
      <c r="D41" s="5" t="s">
        <v>14</v>
      </c>
      <c r="E41" s="45">
        <v>1</v>
      </c>
      <c r="F41" s="42"/>
      <c r="G41" s="23"/>
      <c r="H41" s="20"/>
    </row>
    <row r="42" spans="1:8" s="4" customFormat="1" ht="25.5" customHeight="1" x14ac:dyDescent="0.2">
      <c r="A42" s="55">
        <f t="shared" si="2"/>
        <v>8.0399999999999991</v>
      </c>
      <c r="B42" s="21" t="s">
        <v>103</v>
      </c>
      <c r="C42" s="22" t="s">
        <v>113</v>
      </c>
      <c r="D42" s="5" t="s">
        <v>14</v>
      </c>
      <c r="E42" s="45">
        <v>1</v>
      </c>
      <c r="F42" s="42"/>
      <c r="G42" s="23"/>
      <c r="H42" s="20"/>
    </row>
    <row r="43" spans="1:8" s="4" customFormat="1" ht="25.5" customHeight="1" x14ac:dyDescent="0.2">
      <c r="A43" s="55">
        <f t="shared" si="2"/>
        <v>8.0499999999999989</v>
      </c>
      <c r="B43" s="21" t="s">
        <v>102</v>
      </c>
      <c r="C43" s="22" t="s">
        <v>41</v>
      </c>
      <c r="D43" s="5" t="s">
        <v>14</v>
      </c>
      <c r="E43" s="45">
        <v>1</v>
      </c>
      <c r="F43" s="42"/>
      <c r="G43" s="23"/>
      <c r="H43" s="20"/>
    </row>
    <row r="44" spans="1:8" s="4" customFormat="1" ht="25.5" customHeight="1" x14ac:dyDescent="0.2">
      <c r="A44" s="55">
        <f t="shared" si="2"/>
        <v>8.0599999999999987</v>
      </c>
      <c r="B44" s="21" t="s">
        <v>102</v>
      </c>
      <c r="C44" s="22" t="s">
        <v>42</v>
      </c>
      <c r="D44" s="5" t="s">
        <v>14</v>
      </c>
      <c r="E44" s="45">
        <v>1</v>
      </c>
      <c r="F44" s="42"/>
      <c r="G44" s="23"/>
      <c r="H44" s="20"/>
    </row>
    <row r="45" spans="1:8" s="4" customFormat="1" ht="25.5" customHeight="1" x14ac:dyDescent="0.2">
      <c r="A45" s="55">
        <f t="shared" si="2"/>
        <v>8.0699999999999985</v>
      </c>
      <c r="B45" s="21" t="s">
        <v>102</v>
      </c>
      <c r="C45" s="22" t="s">
        <v>43</v>
      </c>
      <c r="D45" s="5" t="s">
        <v>14</v>
      </c>
      <c r="E45" s="45">
        <v>1</v>
      </c>
      <c r="F45" s="42"/>
      <c r="G45" s="23"/>
    </row>
    <row r="46" spans="1:8" s="4" customFormat="1" ht="25.5" customHeight="1" x14ac:dyDescent="0.2">
      <c r="A46" s="55">
        <f t="shared" si="2"/>
        <v>8.0799999999999983</v>
      </c>
      <c r="B46" s="21" t="s">
        <v>102</v>
      </c>
      <c r="C46" s="22" t="s">
        <v>44</v>
      </c>
      <c r="D46" s="5" t="s">
        <v>14</v>
      </c>
      <c r="E46" s="45">
        <v>1</v>
      </c>
      <c r="F46" s="42"/>
      <c r="G46" s="23"/>
    </row>
    <row r="47" spans="1:8" s="4" customFormat="1" ht="25.5" customHeight="1" x14ac:dyDescent="0.2">
      <c r="A47" s="55">
        <f t="shared" si="2"/>
        <v>8.0899999999999981</v>
      </c>
      <c r="B47" s="21" t="s">
        <v>104</v>
      </c>
      <c r="C47" s="22" t="s">
        <v>112</v>
      </c>
      <c r="D47" s="5" t="s">
        <v>14</v>
      </c>
      <c r="E47" s="43">
        <v>1</v>
      </c>
      <c r="F47" s="23"/>
      <c r="G47" s="23"/>
    </row>
    <row r="48" spans="1:8" s="4" customFormat="1" ht="25.5" customHeight="1" x14ac:dyDescent="0.2">
      <c r="A48" s="11">
        <f>A38+1</f>
        <v>9</v>
      </c>
      <c r="B48" s="85" t="s">
        <v>9</v>
      </c>
      <c r="C48" s="86"/>
      <c r="D48" s="86"/>
      <c r="E48" s="86"/>
      <c r="F48" s="86"/>
      <c r="G48" s="87"/>
      <c r="H48" s="25"/>
    </row>
    <row r="49" spans="1:8" s="4" customFormat="1" ht="25.5" customHeight="1" x14ac:dyDescent="0.2">
      <c r="A49" s="55">
        <f>A48+0.01</f>
        <v>9.01</v>
      </c>
      <c r="B49" s="29" t="s">
        <v>172</v>
      </c>
      <c r="C49" s="22" t="s">
        <v>45</v>
      </c>
      <c r="D49" s="24" t="s">
        <v>20</v>
      </c>
      <c r="E49" s="43">
        <v>110</v>
      </c>
      <c r="F49" s="23"/>
      <c r="G49" s="23"/>
      <c r="H49" s="25"/>
    </row>
    <row r="50" spans="1:8" s="4" customFormat="1" ht="25.5" customHeight="1" x14ac:dyDescent="0.2">
      <c r="A50" s="55">
        <f>A49+0.01</f>
        <v>9.02</v>
      </c>
      <c r="B50" s="29" t="s">
        <v>172</v>
      </c>
      <c r="C50" s="22" t="s">
        <v>46</v>
      </c>
      <c r="D50" s="24" t="s">
        <v>20</v>
      </c>
      <c r="E50" s="43">
        <v>15</v>
      </c>
      <c r="F50" s="23"/>
      <c r="G50" s="23"/>
      <c r="H50" s="25"/>
    </row>
    <row r="51" spans="1:8" s="4" customFormat="1" ht="25.5" customHeight="1" x14ac:dyDescent="0.2">
      <c r="A51" s="11">
        <f>A48+1</f>
        <v>10</v>
      </c>
      <c r="B51" s="85" t="s">
        <v>13</v>
      </c>
      <c r="C51" s="86"/>
      <c r="D51" s="86"/>
      <c r="E51" s="86"/>
      <c r="F51" s="86"/>
      <c r="G51" s="87"/>
      <c r="H51" s="25"/>
    </row>
    <row r="52" spans="1:8" s="4" customFormat="1" ht="44.25" customHeight="1" x14ac:dyDescent="0.2">
      <c r="A52" s="55">
        <f>A51+0.01</f>
        <v>10.01</v>
      </c>
      <c r="B52" s="5" t="s">
        <v>164</v>
      </c>
      <c r="C52" s="6" t="s">
        <v>145</v>
      </c>
      <c r="D52" s="5" t="s">
        <v>21</v>
      </c>
      <c r="E52" s="43">
        <v>900</v>
      </c>
      <c r="F52" s="23"/>
      <c r="G52" s="23"/>
      <c r="H52" s="25"/>
    </row>
    <row r="53" spans="1:8" s="4" customFormat="1" ht="36.75" customHeight="1" x14ac:dyDescent="0.2">
      <c r="A53" s="55">
        <f>A52+0.01</f>
        <v>10.02</v>
      </c>
      <c r="B53" s="5" t="s">
        <v>164</v>
      </c>
      <c r="C53" s="6" t="s">
        <v>173</v>
      </c>
      <c r="D53" s="5" t="s">
        <v>21</v>
      </c>
      <c r="E53" s="43">
        <v>900</v>
      </c>
      <c r="F53" s="23"/>
      <c r="G53" s="23"/>
      <c r="H53" s="25"/>
    </row>
    <row r="54" spans="1:8" s="4" customFormat="1" ht="25.5" customHeight="1" x14ac:dyDescent="0.2">
      <c r="A54" s="11">
        <f>A51+1</f>
        <v>11</v>
      </c>
      <c r="B54" s="85" t="s">
        <v>144</v>
      </c>
      <c r="C54" s="86"/>
      <c r="D54" s="86"/>
      <c r="E54" s="86"/>
      <c r="F54" s="86"/>
      <c r="G54" s="87"/>
      <c r="H54" s="25"/>
    </row>
    <row r="55" spans="1:8" s="4" customFormat="1" ht="36.75" customHeight="1" x14ac:dyDescent="0.2">
      <c r="A55" s="55">
        <f>A54+0.01</f>
        <v>11.01</v>
      </c>
      <c r="B55" s="5" t="s">
        <v>165</v>
      </c>
      <c r="C55" s="6" t="s">
        <v>109</v>
      </c>
      <c r="D55" s="5" t="s">
        <v>90</v>
      </c>
      <c r="E55" s="43">
        <v>1</v>
      </c>
      <c r="F55" s="23"/>
      <c r="G55" s="23"/>
      <c r="H55" s="25"/>
    </row>
    <row r="56" spans="1:8" s="4" customFormat="1" ht="25.5" customHeight="1" x14ac:dyDescent="0.2">
      <c r="A56" s="11">
        <f>A54+1</f>
        <v>12</v>
      </c>
      <c r="B56" s="85" t="s">
        <v>12</v>
      </c>
      <c r="C56" s="86"/>
      <c r="D56" s="86"/>
      <c r="E56" s="86"/>
      <c r="F56" s="86"/>
      <c r="G56" s="87"/>
      <c r="H56" s="25"/>
    </row>
    <row r="57" spans="1:8" s="4" customFormat="1" ht="25.5" customHeight="1" x14ac:dyDescent="0.2">
      <c r="A57" s="55">
        <f>A56+0.01</f>
        <v>12.01</v>
      </c>
      <c r="B57" s="5" t="s">
        <v>166</v>
      </c>
      <c r="C57" s="6" t="s">
        <v>47</v>
      </c>
      <c r="D57" s="5" t="s">
        <v>4</v>
      </c>
      <c r="E57" s="45">
        <v>400</v>
      </c>
      <c r="F57" s="42"/>
      <c r="G57" s="23"/>
      <c r="H57" s="25"/>
    </row>
    <row r="58" spans="1:8" s="4" customFormat="1" ht="25.5" customHeight="1" x14ac:dyDescent="0.2">
      <c r="A58" s="11">
        <f>A56+1</f>
        <v>13</v>
      </c>
      <c r="B58" s="85" t="s">
        <v>5</v>
      </c>
      <c r="C58" s="86"/>
      <c r="D58" s="86"/>
      <c r="E58" s="86"/>
      <c r="F58" s="86"/>
      <c r="G58" s="87"/>
      <c r="H58" s="25"/>
    </row>
    <row r="59" spans="1:8" s="4" customFormat="1" ht="57" customHeight="1" x14ac:dyDescent="0.2">
      <c r="A59" s="55">
        <f>A58+0.01</f>
        <v>13.01</v>
      </c>
      <c r="B59" s="5" t="s">
        <v>126</v>
      </c>
      <c r="C59" s="6" t="s">
        <v>179</v>
      </c>
      <c r="D59" s="5" t="s">
        <v>4</v>
      </c>
      <c r="E59" s="45">
        <v>80</v>
      </c>
      <c r="F59" s="42"/>
      <c r="G59" s="23"/>
      <c r="H59" s="25"/>
    </row>
    <row r="60" spans="1:8" s="4" customFormat="1" ht="25.5" customHeight="1" x14ac:dyDescent="0.2">
      <c r="A60" s="11">
        <f>A58+1</f>
        <v>14</v>
      </c>
      <c r="B60" s="85" t="s">
        <v>25</v>
      </c>
      <c r="C60" s="86" t="s">
        <v>23</v>
      </c>
      <c r="D60" s="86"/>
      <c r="E60" s="86"/>
      <c r="F60" s="86"/>
      <c r="G60" s="87"/>
      <c r="H60" s="25"/>
    </row>
    <row r="61" spans="1:8" s="19" customFormat="1" ht="33.75" customHeight="1" x14ac:dyDescent="0.2">
      <c r="A61" s="55">
        <f>A60+0.01</f>
        <v>14.01</v>
      </c>
      <c r="B61" s="5" t="s">
        <v>121</v>
      </c>
      <c r="C61" s="6" t="s">
        <v>174</v>
      </c>
      <c r="D61" s="24" t="s">
        <v>139</v>
      </c>
      <c r="E61" s="45">
        <v>82</v>
      </c>
      <c r="F61" s="42"/>
      <c r="G61" s="23"/>
      <c r="H61" s="8"/>
    </row>
    <row r="62" spans="1:8" s="19" customFormat="1" ht="38.25" customHeight="1" x14ac:dyDescent="0.2">
      <c r="A62" s="55">
        <f t="shared" ref="A62:A64" si="3">A61+0.01</f>
        <v>14.02</v>
      </c>
      <c r="B62" s="5" t="s">
        <v>17</v>
      </c>
      <c r="C62" s="6" t="s">
        <v>175</v>
      </c>
      <c r="D62" s="24" t="s">
        <v>139</v>
      </c>
      <c r="E62" s="45">
        <v>8</v>
      </c>
      <c r="F62" s="42"/>
      <c r="G62" s="23"/>
      <c r="H62" s="8"/>
    </row>
    <row r="63" spans="1:8" s="19" customFormat="1" ht="25.5" customHeight="1" x14ac:dyDescent="0.2">
      <c r="A63" s="55">
        <f t="shared" si="3"/>
        <v>14.03</v>
      </c>
      <c r="B63" s="5" t="s">
        <v>146</v>
      </c>
      <c r="C63" s="6" t="s">
        <v>48</v>
      </c>
      <c r="D63" s="24" t="s">
        <v>6</v>
      </c>
      <c r="E63" s="45">
        <v>7</v>
      </c>
      <c r="F63" s="42"/>
      <c r="G63" s="23"/>
      <c r="H63" s="8"/>
    </row>
    <row r="64" spans="1:8" s="19" customFormat="1" ht="25.5" customHeight="1" x14ac:dyDescent="0.2">
      <c r="A64" s="55">
        <f t="shared" si="3"/>
        <v>14.04</v>
      </c>
      <c r="B64" s="5" t="s">
        <v>147</v>
      </c>
      <c r="C64" s="6" t="s">
        <v>29</v>
      </c>
      <c r="D64" s="5" t="s">
        <v>24</v>
      </c>
      <c r="E64" s="45">
        <v>9</v>
      </c>
      <c r="F64" s="42"/>
      <c r="G64" s="23"/>
      <c r="H64" s="8"/>
    </row>
    <row r="65" spans="1:8" customFormat="1" ht="25.5" customHeight="1" x14ac:dyDescent="0.2">
      <c r="A65" s="11">
        <f>A60+1</f>
        <v>15</v>
      </c>
      <c r="B65" s="85" t="s">
        <v>49</v>
      </c>
      <c r="C65" s="86"/>
      <c r="D65" s="86"/>
      <c r="E65" s="86"/>
      <c r="F65" s="86"/>
      <c r="G65" s="87"/>
      <c r="H65" s="25"/>
    </row>
    <row r="66" spans="1:8" s="4" customFormat="1" ht="25.5" customHeight="1" x14ac:dyDescent="0.2">
      <c r="A66" s="55">
        <f>A65+0.01</f>
        <v>15.01</v>
      </c>
      <c r="B66" s="7" t="s">
        <v>50</v>
      </c>
      <c r="C66" s="6" t="s">
        <v>51</v>
      </c>
      <c r="D66" s="5" t="s">
        <v>20</v>
      </c>
      <c r="E66" s="45">
        <v>80</v>
      </c>
      <c r="F66" s="42"/>
      <c r="G66" s="23"/>
      <c r="H66" s="25"/>
    </row>
    <row r="67" spans="1:8" customFormat="1" ht="25.5" customHeight="1" x14ac:dyDescent="0.2">
      <c r="A67" s="11">
        <f>A65+1</f>
        <v>16</v>
      </c>
      <c r="B67" s="85" t="s">
        <v>11</v>
      </c>
      <c r="C67" s="86"/>
      <c r="D67" s="86"/>
      <c r="E67" s="86"/>
      <c r="F67" s="86"/>
      <c r="G67" s="87"/>
      <c r="H67" s="25"/>
    </row>
    <row r="68" spans="1:8" s="19" customFormat="1" ht="25.5" customHeight="1" x14ac:dyDescent="0.2">
      <c r="A68" s="55">
        <f>A67+0.01</f>
        <v>16.010000000000002</v>
      </c>
      <c r="B68" s="7" t="s">
        <v>148</v>
      </c>
      <c r="C68" s="6" t="s">
        <v>52</v>
      </c>
      <c r="D68" s="5" t="s">
        <v>21</v>
      </c>
      <c r="E68" s="45">
        <v>40</v>
      </c>
      <c r="F68" s="42"/>
      <c r="G68" s="23"/>
      <c r="H68" s="8"/>
    </row>
    <row r="69" spans="1:8" customFormat="1" ht="33.75" customHeight="1" x14ac:dyDescent="0.2">
      <c r="A69" s="11">
        <f>A67+1</f>
        <v>17</v>
      </c>
      <c r="B69" s="85" t="s">
        <v>34</v>
      </c>
      <c r="C69" s="86"/>
      <c r="D69" s="86"/>
      <c r="E69" s="86"/>
      <c r="F69" s="86"/>
      <c r="G69" s="87"/>
    </row>
    <row r="70" spans="1:8" customFormat="1" ht="36.75" customHeight="1" x14ac:dyDescent="0.2">
      <c r="A70" s="55">
        <f>A69+0.01</f>
        <v>17.010000000000002</v>
      </c>
      <c r="B70" s="7" t="s">
        <v>149</v>
      </c>
      <c r="C70" s="6" t="s">
        <v>176</v>
      </c>
      <c r="D70" s="5" t="s">
        <v>19</v>
      </c>
      <c r="E70" s="45">
        <v>62</v>
      </c>
      <c r="F70" s="42"/>
      <c r="G70" s="23"/>
    </row>
    <row r="71" spans="1:8" s="19" customFormat="1" ht="25.5" customHeight="1" x14ac:dyDescent="0.2">
      <c r="A71" s="11">
        <f>A69+1</f>
        <v>18</v>
      </c>
      <c r="B71" s="85" t="s">
        <v>8</v>
      </c>
      <c r="C71" s="86"/>
      <c r="D71" s="86"/>
      <c r="E71" s="86"/>
      <c r="F71" s="86"/>
      <c r="G71" s="87"/>
      <c r="H71" s="25"/>
    </row>
    <row r="72" spans="1:8" s="19" customFormat="1" ht="58.5" customHeight="1" x14ac:dyDescent="0.2">
      <c r="A72" s="55">
        <f>A71+0.01</f>
        <v>18.010000000000002</v>
      </c>
      <c r="B72" s="7" t="s">
        <v>150</v>
      </c>
      <c r="C72" s="6" t="s">
        <v>53</v>
      </c>
      <c r="D72" s="5" t="s">
        <v>6</v>
      </c>
      <c r="E72" s="45">
        <v>1</v>
      </c>
      <c r="F72" s="42"/>
      <c r="G72" s="23"/>
      <c r="H72" s="9"/>
    </row>
    <row r="73" spans="1:8" s="19" customFormat="1" ht="57.75" customHeight="1" x14ac:dyDescent="0.2">
      <c r="A73" s="55">
        <f>A72+0.01</f>
        <v>18.020000000000003</v>
      </c>
      <c r="B73" s="7" t="s">
        <v>151</v>
      </c>
      <c r="C73" s="6" t="s">
        <v>97</v>
      </c>
      <c r="D73" s="5" t="s">
        <v>6</v>
      </c>
      <c r="E73" s="45">
        <v>1</v>
      </c>
      <c r="F73" s="42"/>
      <c r="G73" s="23"/>
      <c r="H73" s="9"/>
    </row>
    <row r="74" spans="1:8" s="19" customFormat="1" ht="32.25" customHeight="1" x14ac:dyDescent="0.2">
      <c r="A74" s="11">
        <f>A71+1</f>
        <v>19</v>
      </c>
      <c r="B74" s="85" t="s">
        <v>119</v>
      </c>
      <c r="C74" s="86"/>
      <c r="D74" s="86"/>
      <c r="E74" s="86"/>
      <c r="F74" s="86"/>
      <c r="G74" s="87"/>
      <c r="H74" s="9"/>
    </row>
    <row r="75" spans="1:8" s="19" customFormat="1" ht="36.75" customHeight="1" x14ac:dyDescent="0.2">
      <c r="A75" s="55">
        <f>A74+0.01</f>
        <v>19.010000000000002</v>
      </c>
      <c r="B75" s="10" t="s">
        <v>152</v>
      </c>
      <c r="C75" s="30" t="s">
        <v>54</v>
      </c>
      <c r="D75" s="5" t="s">
        <v>19</v>
      </c>
      <c r="E75" s="45">
        <v>370</v>
      </c>
      <c r="F75" s="42"/>
      <c r="G75" s="23"/>
      <c r="H75" s="25"/>
    </row>
    <row r="76" spans="1:8" s="19" customFormat="1" ht="30" customHeight="1" x14ac:dyDescent="0.2">
      <c r="A76" s="55">
        <f t="shared" ref="A76:A77" si="4">A75+0.01</f>
        <v>19.020000000000003</v>
      </c>
      <c r="B76" s="10" t="s">
        <v>152</v>
      </c>
      <c r="C76" s="30" t="s">
        <v>55</v>
      </c>
      <c r="D76" s="5" t="s">
        <v>19</v>
      </c>
      <c r="E76" s="45">
        <v>210</v>
      </c>
      <c r="F76" s="42"/>
      <c r="G76" s="23"/>
      <c r="H76" s="9"/>
    </row>
    <row r="77" spans="1:8" s="19" customFormat="1" ht="30" customHeight="1" x14ac:dyDescent="0.2">
      <c r="A77" s="55">
        <f t="shared" si="4"/>
        <v>19.030000000000005</v>
      </c>
      <c r="B77" s="10" t="s">
        <v>152</v>
      </c>
      <c r="C77" s="50" t="s">
        <v>61</v>
      </c>
      <c r="D77" s="51" t="s">
        <v>19</v>
      </c>
      <c r="E77" s="53">
        <v>710</v>
      </c>
      <c r="F77" s="52"/>
      <c r="G77" s="54"/>
      <c r="H77" s="9"/>
    </row>
    <row r="78" spans="1:8" s="19" customFormat="1" ht="30" customHeight="1" x14ac:dyDescent="0.2">
      <c r="A78" s="11">
        <f>A74+1</f>
        <v>20</v>
      </c>
      <c r="B78" s="85" t="s">
        <v>10</v>
      </c>
      <c r="C78" s="86"/>
      <c r="D78" s="86"/>
      <c r="E78" s="86"/>
      <c r="F78" s="86"/>
      <c r="G78" s="87"/>
      <c r="H78" s="9"/>
    </row>
    <row r="79" spans="1:8" s="19" customFormat="1" ht="36.75" customHeight="1" x14ac:dyDescent="0.2">
      <c r="A79" s="55">
        <f>A78+0.01</f>
        <v>20.010000000000002</v>
      </c>
      <c r="B79" s="10" t="s">
        <v>155</v>
      </c>
      <c r="C79" s="30" t="s">
        <v>153</v>
      </c>
      <c r="D79" s="5" t="s">
        <v>19</v>
      </c>
      <c r="E79" s="45">
        <v>2</v>
      </c>
      <c r="F79" s="42"/>
      <c r="G79" s="23"/>
      <c r="H79" s="9"/>
    </row>
    <row r="80" spans="1:8" s="19" customFormat="1" ht="38.25" customHeight="1" x14ac:dyDescent="0.2">
      <c r="A80" s="55">
        <f t="shared" ref="A80:A83" si="5">A79+0.01</f>
        <v>20.020000000000003</v>
      </c>
      <c r="B80" s="10" t="s">
        <v>155</v>
      </c>
      <c r="C80" s="30" t="s">
        <v>56</v>
      </c>
      <c r="D80" s="5" t="s">
        <v>19</v>
      </c>
      <c r="E80" s="45">
        <v>5</v>
      </c>
      <c r="F80" s="42"/>
      <c r="G80" s="23"/>
      <c r="H80" s="20"/>
    </row>
    <row r="81" spans="1:12" s="19" customFormat="1" ht="34.5" customHeight="1" x14ac:dyDescent="0.2">
      <c r="A81" s="55">
        <f t="shared" si="5"/>
        <v>20.030000000000005</v>
      </c>
      <c r="B81" s="10" t="s">
        <v>155</v>
      </c>
      <c r="C81" s="30" t="s">
        <v>57</v>
      </c>
      <c r="D81" s="5" t="s">
        <v>19</v>
      </c>
      <c r="E81" s="45">
        <v>10</v>
      </c>
      <c r="F81" s="42"/>
      <c r="G81" s="23"/>
      <c r="H81" s="20"/>
    </row>
    <row r="82" spans="1:12" s="19" customFormat="1" ht="41.25" customHeight="1" x14ac:dyDescent="0.2">
      <c r="A82" s="55">
        <f t="shared" si="5"/>
        <v>20.040000000000006</v>
      </c>
      <c r="B82" s="10" t="s">
        <v>155</v>
      </c>
      <c r="C82" s="30" t="s">
        <v>32</v>
      </c>
      <c r="D82" s="5" t="s">
        <v>19</v>
      </c>
      <c r="E82" s="45">
        <v>31</v>
      </c>
      <c r="F82" s="42"/>
      <c r="G82" s="23"/>
      <c r="H82" s="9"/>
    </row>
    <row r="83" spans="1:12" s="19" customFormat="1" ht="29.25" customHeight="1" x14ac:dyDescent="0.2">
      <c r="A83" s="55">
        <f t="shared" si="5"/>
        <v>20.050000000000008</v>
      </c>
      <c r="B83" s="5" t="s">
        <v>154</v>
      </c>
      <c r="C83" s="6" t="s">
        <v>177</v>
      </c>
      <c r="D83" s="5" t="s">
        <v>6</v>
      </c>
      <c r="E83" s="45">
        <v>1</v>
      </c>
      <c r="F83" s="42"/>
      <c r="G83" s="23"/>
      <c r="H83" s="9"/>
      <c r="L83" t="s">
        <v>177</v>
      </c>
    </row>
    <row r="84" spans="1:12" s="19" customFormat="1" ht="30.75" customHeight="1" x14ac:dyDescent="0.2">
      <c r="A84" s="11">
        <f>A78+1</f>
        <v>21</v>
      </c>
      <c r="B84" s="85" t="s">
        <v>26</v>
      </c>
      <c r="C84" s="86"/>
      <c r="D84" s="86"/>
      <c r="E84" s="86"/>
      <c r="F84" s="86"/>
      <c r="G84" s="87"/>
      <c r="H84" s="9"/>
    </row>
    <row r="85" spans="1:12" s="19" customFormat="1" ht="44.25" customHeight="1" x14ac:dyDescent="0.2">
      <c r="A85" s="55">
        <f>A84+0.01</f>
        <v>21.01</v>
      </c>
      <c r="B85" s="10" t="s">
        <v>110</v>
      </c>
      <c r="C85" s="30" t="s">
        <v>58</v>
      </c>
      <c r="D85" s="5" t="s">
        <v>19</v>
      </c>
      <c r="E85" s="45">
        <v>10</v>
      </c>
      <c r="F85" s="42"/>
      <c r="G85" s="23"/>
      <c r="H85" s="20"/>
    </row>
    <row r="86" spans="1:12" s="19" customFormat="1" ht="32.1" customHeight="1" x14ac:dyDescent="0.2">
      <c r="A86" s="55">
        <f t="shared" ref="A86:A94" si="6">A85+0.01</f>
        <v>21.020000000000003</v>
      </c>
      <c r="B86" s="10" t="s">
        <v>110</v>
      </c>
      <c r="C86" s="30" t="s">
        <v>59</v>
      </c>
      <c r="D86" s="5" t="s">
        <v>19</v>
      </c>
      <c r="E86" s="45">
        <v>48</v>
      </c>
      <c r="F86" s="42"/>
      <c r="G86" s="23"/>
      <c r="H86" s="20"/>
    </row>
    <row r="87" spans="1:12" s="19" customFormat="1" ht="32.1" customHeight="1" x14ac:dyDescent="0.2">
      <c r="A87" s="55">
        <f t="shared" si="6"/>
        <v>21.030000000000005</v>
      </c>
      <c r="B87" s="10" t="s">
        <v>110</v>
      </c>
      <c r="C87" s="30" t="s">
        <v>60</v>
      </c>
      <c r="D87" s="5" t="s">
        <v>19</v>
      </c>
      <c r="E87" s="45">
        <v>90</v>
      </c>
      <c r="F87" s="42"/>
      <c r="G87" s="23"/>
      <c r="H87" s="20"/>
    </row>
    <row r="88" spans="1:12" s="19" customFormat="1" ht="25.5" customHeight="1" x14ac:dyDescent="0.2">
      <c r="A88" s="55">
        <f t="shared" si="6"/>
        <v>21.040000000000006</v>
      </c>
      <c r="B88" s="5" t="s">
        <v>16</v>
      </c>
      <c r="C88" s="6" t="s">
        <v>62</v>
      </c>
      <c r="D88" s="5" t="s">
        <v>6</v>
      </c>
      <c r="E88" s="45">
        <v>1</v>
      </c>
      <c r="F88" s="42"/>
      <c r="G88" s="23"/>
      <c r="H88" s="9"/>
    </row>
    <row r="89" spans="1:12" s="19" customFormat="1" ht="42" customHeight="1" x14ac:dyDescent="0.2">
      <c r="A89" s="55">
        <f t="shared" si="6"/>
        <v>21.050000000000008</v>
      </c>
      <c r="B89" s="5" t="s">
        <v>16</v>
      </c>
      <c r="C89" s="6" t="s">
        <v>63</v>
      </c>
      <c r="D89" s="5" t="s">
        <v>6</v>
      </c>
      <c r="E89" s="45">
        <v>1</v>
      </c>
      <c r="F89" s="42"/>
      <c r="G89" s="23"/>
      <c r="H89" s="9"/>
    </row>
    <row r="90" spans="1:12" s="19" customFormat="1" ht="42" customHeight="1" x14ac:dyDescent="0.2">
      <c r="A90" s="55">
        <f>A89+0.01</f>
        <v>21.060000000000009</v>
      </c>
      <c r="B90" s="5" t="s">
        <v>16</v>
      </c>
      <c r="C90" s="6" t="s">
        <v>64</v>
      </c>
      <c r="D90" s="5" t="s">
        <v>6</v>
      </c>
      <c r="E90" s="45">
        <v>2</v>
      </c>
      <c r="F90" s="42"/>
      <c r="G90" s="23"/>
      <c r="H90" s="9"/>
    </row>
    <row r="91" spans="1:12" s="19" customFormat="1" ht="42" customHeight="1" x14ac:dyDescent="0.2">
      <c r="A91" s="55">
        <f t="shared" si="6"/>
        <v>21.070000000000011</v>
      </c>
      <c r="B91" s="10" t="s">
        <v>65</v>
      </c>
      <c r="C91" s="30" t="s">
        <v>66</v>
      </c>
      <c r="D91" s="5" t="s">
        <v>19</v>
      </c>
      <c r="E91" s="45">
        <v>14</v>
      </c>
      <c r="F91" s="42"/>
      <c r="G91" s="23"/>
      <c r="H91" s="9"/>
    </row>
    <row r="92" spans="1:12" s="19" customFormat="1" ht="43.5" customHeight="1" x14ac:dyDescent="0.2">
      <c r="A92" s="55">
        <f t="shared" si="6"/>
        <v>21.080000000000013</v>
      </c>
      <c r="B92" s="10" t="s">
        <v>67</v>
      </c>
      <c r="C92" s="30" t="s">
        <v>68</v>
      </c>
      <c r="D92" s="5" t="s">
        <v>6</v>
      </c>
      <c r="E92" s="45">
        <v>1</v>
      </c>
      <c r="F92" s="42"/>
      <c r="G92" s="23"/>
      <c r="H92" s="20"/>
    </row>
    <row r="93" spans="1:12" s="19" customFormat="1" ht="37.5" customHeight="1" x14ac:dyDescent="0.2">
      <c r="A93" s="55">
        <f t="shared" si="6"/>
        <v>21.090000000000014</v>
      </c>
      <c r="B93" s="10" t="s">
        <v>178</v>
      </c>
      <c r="C93" s="30" t="s">
        <v>69</v>
      </c>
      <c r="D93" s="5" t="s">
        <v>6</v>
      </c>
      <c r="E93" s="45">
        <v>2</v>
      </c>
      <c r="F93" s="42"/>
      <c r="G93" s="23"/>
      <c r="H93" s="9"/>
    </row>
    <row r="94" spans="1:12" s="19" customFormat="1" ht="25.5" customHeight="1" x14ac:dyDescent="0.2">
      <c r="A94" s="55">
        <f t="shared" si="6"/>
        <v>21.100000000000016</v>
      </c>
      <c r="B94" s="10" t="s">
        <v>70</v>
      </c>
      <c r="C94" s="30" t="s">
        <v>71</v>
      </c>
      <c r="D94" s="5" t="s">
        <v>6</v>
      </c>
      <c r="E94" s="45">
        <v>1</v>
      </c>
      <c r="F94" s="42"/>
      <c r="G94" s="23"/>
      <c r="H94" s="20"/>
    </row>
    <row r="95" spans="1:12" s="19" customFormat="1" ht="19.5" customHeight="1" x14ac:dyDescent="0.2">
      <c r="A95" s="11">
        <f>A84+1</f>
        <v>22</v>
      </c>
      <c r="B95" s="85" t="s">
        <v>15</v>
      </c>
      <c r="C95" s="86"/>
      <c r="D95" s="86"/>
      <c r="E95" s="86"/>
      <c r="F95" s="86"/>
      <c r="G95" s="87"/>
      <c r="H95" s="31"/>
    </row>
    <row r="96" spans="1:12" s="19" customFormat="1" ht="25.5" customHeight="1" x14ac:dyDescent="0.2">
      <c r="A96" s="55">
        <f>A95+0.01</f>
        <v>22.01</v>
      </c>
      <c r="B96" s="10" t="s">
        <v>156</v>
      </c>
      <c r="C96" s="30" t="s">
        <v>33</v>
      </c>
      <c r="D96" s="5" t="s">
        <v>19</v>
      </c>
      <c r="E96" s="45">
        <v>26</v>
      </c>
      <c r="F96" s="42"/>
      <c r="G96" s="23"/>
      <c r="H96" s="31"/>
    </row>
    <row r="97" spans="1:8" s="19" customFormat="1" ht="25.5" customHeight="1" x14ac:dyDescent="0.2">
      <c r="A97" s="11">
        <f>A95+1</f>
        <v>23</v>
      </c>
      <c r="B97" s="89" t="s">
        <v>7</v>
      </c>
      <c r="C97" s="89"/>
      <c r="D97" s="89"/>
      <c r="E97" s="89"/>
      <c r="F97" s="89"/>
      <c r="G97" s="89"/>
      <c r="H97" s="31"/>
    </row>
    <row r="98" spans="1:8" s="19" customFormat="1" ht="30" customHeight="1" x14ac:dyDescent="0.2">
      <c r="A98" s="55">
        <f>A97+0.01</f>
        <v>23.01</v>
      </c>
      <c r="B98" s="26" t="s">
        <v>157</v>
      </c>
      <c r="C98" s="6" t="s">
        <v>72</v>
      </c>
      <c r="D98" s="5" t="s">
        <v>6</v>
      </c>
      <c r="E98" s="45">
        <v>1</v>
      </c>
      <c r="F98" s="42"/>
      <c r="G98" s="23"/>
      <c r="H98" s="31"/>
    </row>
    <row r="99" spans="1:8" s="19" customFormat="1" ht="25.5" customHeight="1" x14ac:dyDescent="0.2">
      <c r="A99" s="55">
        <f t="shared" ref="A99:A107" si="7">A98+0.01</f>
        <v>23.020000000000003</v>
      </c>
      <c r="B99" s="26" t="s">
        <v>122</v>
      </c>
      <c r="C99" s="6" t="s">
        <v>73</v>
      </c>
      <c r="D99" s="5" t="s">
        <v>30</v>
      </c>
      <c r="E99" s="45">
        <v>8</v>
      </c>
      <c r="F99" s="42"/>
      <c r="G99" s="23"/>
      <c r="H99" s="31"/>
    </row>
    <row r="100" spans="1:8" s="19" customFormat="1" ht="25.5" customHeight="1" x14ac:dyDescent="0.2">
      <c r="A100" s="55">
        <f t="shared" si="7"/>
        <v>23.030000000000005</v>
      </c>
      <c r="B100" s="26" t="s">
        <v>159</v>
      </c>
      <c r="C100" s="6" t="s">
        <v>74</v>
      </c>
      <c r="D100" s="5" t="s">
        <v>6</v>
      </c>
      <c r="E100" s="45">
        <v>1</v>
      </c>
      <c r="F100" s="42"/>
      <c r="G100" s="23"/>
      <c r="H100" s="31"/>
    </row>
    <row r="101" spans="1:8" s="19" customFormat="1" ht="36.75" customHeight="1" x14ac:dyDescent="0.2">
      <c r="A101" s="55">
        <f t="shared" si="7"/>
        <v>23.040000000000006</v>
      </c>
      <c r="B101" s="26" t="s">
        <v>157</v>
      </c>
      <c r="C101" s="6" t="s">
        <v>27</v>
      </c>
      <c r="D101" s="5" t="s">
        <v>6</v>
      </c>
      <c r="E101" s="45">
        <v>1</v>
      </c>
      <c r="F101" s="42"/>
      <c r="G101" s="23"/>
      <c r="H101" s="31"/>
    </row>
    <row r="102" spans="1:8" s="19" customFormat="1" ht="25.5" customHeight="1" x14ac:dyDescent="0.2">
      <c r="A102" s="55">
        <f t="shared" si="7"/>
        <v>23.050000000000008</v>
      </c>
      <c r="B102" s="26" t="s">
        <v>122</v>
      </c>
      <c r="C102" s="6" t="s">
        <v>31</v>
      </c>
      <c r="D102" s="5" t="s">
        <v>30</v>
      </c>
      <c r="E102" s="45">
        <v>18</v>
      </c>
      <c r="F102" s="42"/>
      <c r="G102" s="23"/>
      <c r="H102" s="31"/>
    </row>
    <row r="103" spans="1:8" s="19" customFormat="1" ht="29.25" customHeight="1" x14ac:dyDescent="0.2">
      <c r="A103" s="55">
        <f t="shared" si="7"/>
        <v>23.060000000000009</v>
      </c>
      <c r="B103" s="26" t="s">
        <v>157</v>
      </c>
      <c r="C103" s="6" t="s">
        <v>75</v>
      </c>
      <c r="D103" s="5" t="s">
        <v>6</v>
      </c>
      <c r="E103" s="45">
        <v>2</v>
      </c>
      <c r="F103" s="42"/>
      <c r="G103" s="23"/>
      <c r="H103" s="31"/>
    </row>
    <row r="104" spans="1:8" s="19" customFormat="1" ht="25.5" customHeight="1" x14ac:dyDescent="0.2">
      <c r="A104" s="55">
        <f t="shared" si="7"/>
        <v>23.070000000000011</v>
      </c>
      <c r="B104" s="26" t="s">
        <v>122</v>
      </c>
      <c r="C104" s="6" t="s">
        <v>76</v>
      </c>
      <c r="D104" s="5" t="s">
        <v>30</v>
      </c>
      <c r="E104" s="45">
        <v>10</v>
      </c>
      <c r="F104" s="42"/>
      <c r="G104" s="23"/>
      <c r="H104" s="31"/>
    </row>
    <row r="105" spans="1:8" customFormat="1" ht="30.75" customHeight="1" x14ac:dyDescent="0.2">
      <c r="A105" s="55">
        <f t="shared" si="7"/>
        <v>23.080000000000013</v>
      </c>
      <c r="B105" s="26" t="s">
        <v>157</v>
      </c>
      <c r="C105" s="6" t="s">
        <v>77</v>
      </c>
      <c r="D105" s="5" t="s">
        <v>6</v>
      </c>
      <c r="E105" s="45">
        <v>1</v>
      </c>
      <c r="F105" s="42"/>
      <c r="G105" s="23"/>
      <c r="H105" s="20"/>
    </row>
    <row r="106" spans="1:8" customFormat="1" ht="25.5" customHeight="1" x14ac:dyDescent="0.2">
      <c r="A106" s="55">
        <f t="shared" si="7"/>
        <v>23.090000000000014</v>
      </c>
      <c r="B106" s="26" t="s">
        <v>158</v>
      </c>
      <c r="C106" s="6" t="s">
        <v>78</v>
      </c>
      <c r="D106" s="5" t="s">
        <v>30</v>
      </c>
      <c r="E106" s="45">
        <v>5</v>
      </c>
      <c r="F106" s="42"/>
      <c r="G106" s="23"/>
      <c r="H106" s="20"/>
    </row>
    <row r="107" spans="1:8" customFormat="1" ht="25.5" customHeight="1" x14ac:dyDescent="0.2">
      <c r="A107" s="55">
        <f t="shared" si="7"/>
        <v>23.100000000000016</v>
      </c>
      <c r="B107" s="26" t="s">
        <v>17</v>
      </c>
      <c r="C107" s="27" t="s">
        <v>28</v>
      </c>
      <c r="D107" s="5" t="s">
        <v>6</v>
      </c>
      <c r="E107" s="45">
        <v>1</v>
      </c>
      <c r="F107" s="42"/>
      <c r="G107" s="23"/>
      <c r="H107" s="20"/>
    </row>
    <row r="108" spans="1:8" customFormat="1" ht="25.5" customHeight="1" x14ac:dyDescent="0.2">
      <c r="A108" s="11">
        <f>A97+1</f>
        <v>24</v>
      </c>
      <c r="B108" s="89" t="s">
        <v>120</v>
      </c>
      <c r="C108" s="89"/>
      <c r="D108" s="89"/>
      <c r="E108" s="89"/>
      <c r="F108" s="89"/>
      <c r="G108" s="89"/>
      <c r="H108" s="20"/>
    </row>
    <row r="109" spans="1:8" customFormat="1" ht="36.75" customHeight="1" x14ac:dyDescent="0.2">
      <c r="A109" s="55">
        <f>A108+0.01</f>
        <v>24.01</v>
      </c>
      <c r="B109" s="26" t="s">
        <v>100</v>
      </c>
      <c r="C109" s="27" t="s">
        <v>88</v>
      </c>
      <c r="D109" s="5" t="s">
        <v>14</v>
      </c>
      <c r="E109" s="45">
        <v>1</v>
      </c>
      <c r="F109" s="42"/>
      <c r="G109" s="23"/>
      <c r="H109" s="20"/>
    </row>
    <row r="110" spans="1:8" customFormat="1" ht="25.5" customHeight="1" x14ac:dyDescent="0.2">
      <c r="A110" s="55">
        <f t="shared" ref="A110:A118" si="8">A109+0.01</f>
        <v>24.020000000000003</v>
      </c>
      <c r="B110" s="26" t="s">
        <v>100</v>
      </c>
      <c r="C110" s="27" t="s">
        <v>89</v>
      </c>
      <c r="D110" s="5" t="s">
        <v>14</v>
      </c>
      <c r="E110" s="45">
        <v>1</v>
      </c>
      <c r="F110" s="42"/>
      <c r="G110" s="23"/>
      <c r="H110" s="20"/>
    </row>
    <row r="111" spans="1:8" customFormat="1" ht="25.5" customHeight="1" x14ac:dyDescent="0.2">
      <c r="A111" s="55">
        <f t="shared" si="8"/>
        <v>24.030000000000005</v>
      </c>
      <c r="B111" s="26" t="s">
        <v>100</v>
      </c>
      <c r="C111" s="27" t="s">
        <v>79</v>
      </c>
      <c r="D111" s="5" t="s">
        <v>14</v>
      </c>
      <c r="E111" s="45">
        <v>1</v>
      </c>
      <c r="F111" s="42"/>
      <c r="G111" s="23"/>
      <c r="H111" s="20"/>
    </row>
    <row r="112" spans="1:8" customFormat="1" ht="25.5" customHeight="1" x14ac:dyDescent="0.2">
      <c r="A112" s="55">
        <f t="shared" si="8"/>
        <v>24.040000000000006</v>
      </c>
      <c r="B112" s="26" t="s">
        <v>100</v>
      </c>
      <c r="C112" s="27" t="s">
        <v>80</v>
      </c>
      <c r="D112" s="5" t="s">
        <v>14</v>
      </c>
      <c r="E112" s="45">
        <v>1</v>
      </c>
      <c r="F112" s="42"/>
      <c r="G112" s="23"/>
      <c r="H112" s="20"/>
    </row>
    <row r="113" spans="1:13" customFormat="1" ht="25.5" customHeight="1" x14ac:dyDescent="0.2">
      <c r="A113" s="55">
        <f t="shared" si="8"/>
        <v>24.050000000000008</v>
      </c>
      <c r="B113" s="26" t="s">
        <v>100</v>
      </c>
      <c r="C113" s="27" t="s">
        <v>81</v>
      </c>
      <c r="D113" s="5" t="s">
        <v>14</v>
      </c>
      <c r="E113" s="45">
        <v>1</v>
      </c>
      <c r="F113" s="42"/>
      <c r="G113" s="23"/>
      <c r="H113" s="20"/>
    </row>
    <row r="114" spans="1:13" customFormat="1" ht="25.5" customHeight="1" x14ac:dyDescent="0.2">
      <c r="A114" s="55">
        <f t="shared" si="8"/>
        <v>24.060000000000009</v>
      </c>
      <c r="B114" s="26" t="s">
        <v>100</v>
      </c>
      <c r="C114" s="27" t="s">
        <v>82</v>
      </c>
      <c r="D114" s="5" t="s">
        <v>14</v>
      </c>
      <c r="E114" s="45">
        <v>1</v>
      </c>
      <c r="F114" s="42"/>
      <c r="G114" s="23"/>
      <c r="H114" s="20"/>
    </row>
    <row r="115" spans="1:13" customFormat="1" ht="38.25" customHeight="1" x14ac:dyDescent="0.2">
      <c r="A115" s="55">
        <f>A114+0.01</f>
        <v>24.070000000000011</v>
      </c>
      <c r="B115" s="26" t="s">
        <v>100</v>
      </c>
      <c r="C115" s="27" t="s">
        <v>83</v>
      </c>
      <c r="D115" s="5" t="s">
        <v>84</v>
      </c>
      <c r="E115" s="45">
        <v>1</v>
      </c>
      <c r="F115" s="42"/>
      <c r="G115" s="23"/>
      <c r="H115" s="20"/>
    </row>
    <row r="116" spans="1:13" customFormat="1" ht="25.5" customHeight="1" x14ac:dyDescent="0.2">
      <c r="A116" s="55">
        <f t="shared" si="8"/>
        <v>24.080000000000013</v>
      </c>
      <c r="B116" s="26" t="s">
        <v>100</v>
      </c>
      <c r="C116" s="27" t="s">
        <v>85</v>
      </c>
      <c r="D116" s="5" t="s">
        <v>84</v>
      </c>
      <c r="E116" s="45">
        <v>2</v>
      </c>
      <c r="F116" s="42"/>
      <c r="G116" s="23"/>
      <c r="H116" s="20"/>
      <c r="J116" s="47"/>
    </row>
    <row r="117" spans="1:13" customFormat="1" ht="25.5" customHeight="1" x14ac:dyDescent="0.2">
      <c r="A117" s="55">
        <f t="shared" si="8"/>
        <v>24.090000000000014</v>
      </c>
      <c r="B117" s="26" t="s">
        <v>100</v>
      </c>
      <c r="C117" s="27" t="s">
        <v>86</v>
      </c>
      <c r="D117" s="5" t="s">
        <v>84</v>
      </c>
      <c r="E117" s="45">
        <v>1</v>
      </c>
      <c r="F117" s="42"/>
      <c r="G117" s="23"/>
      <c r="H117" s="28"/>
      <c r="J117" s="47"/>
    </row>
    <row r="118" spans="1:13" ht="30" customHeight="1" x14ac:dyDescent="0.2">
      <c r="A118" s="55">
        <f t="shared" si="8"/>
        <v>24.100000000000016</v>
      </c>
      <c r="B118" s="26" t="s">
        <v>100</v>
      </c>
      <c r="C118" s="27" t="s">
        <v>87</v>
      </c>
      <c r="D118" s="5" t="s">
        <v>84</v>
      </c>
      <c r="E118" s="45">
        <v>1</v>
      </c>
      <c r="F118" s="42"/>
      <c r="G118" s="23"/>
      <c r="J118" s="48"/>
    </row>
    <row r="119" spans="1:13" ht="28.5" customHeight="1" x14ac:dyDescent="0.2">
      <c r="A119" s="38"/>
      <c r="B119" s="39"/>
      <c r="C119" s="40"/>
      <c r="D119" s="13"/>
      <c r="E119" s="47" t="s">
        <v>107</v>
      </c>
      <c r="F119" s="91"/>
      <c r="G119" s="92"/>
      <c r="M119" s="93"/>
    </row>
    <row r="120" spans="1:13" ht="15.75" x14ac:dyDescent="0.2">
      <c r="A120" s="44"/>
      <c r="B120" s="13"/>
      <c r="C120" s="49"/>
      <c r="D120" s="49"/>
      <c r="E120" s="47" t="s">
        <v>106</v>
      </c>
      <c r="F120" s="49"/>
    </row>
    <row r="122" spans="1:13" x14ac:dyDescent="0.2">
      <c r="C122" s="90" t="s">
        <v>180</v>
      </c>
      <c r="D122" s="90"/>
      <c r="E122" s="90"/>
      <c r="F122" s="15"/>
      <c r="G122" s="15"/>
    </row>
  </sheetData>
  <mergeCells count="29">
    <mergeCell ref="C122:E122"/>
    <mergeCell ref="B108:G108"/>
    <mergeCell ref="B58:G58"/>
    <mergeCell ref="B60:G60"/>
    <mergeCell ref="B65:G65"/>
    <mergeCell ref="B67:G67"/>
    <mergeCell ref="B69:G69"/>
    <mergeCell ref="B71:G71"/>
    <mergeCell ref="B74:G74"/>
    <mergeCell ref="B78:G78"/>
    <mergeCell ref="B84:G84"/>
    <mergeCell ref="B95:G95"/>
    <mergeCell ref="B97:G97"/>
    <mergeCell ref="A1:G1"/>
    <mergeCell ref="A2:G2"/>
    <mergeCell ref="A3:G3"/>
    <mergeCell ref="A5:G5"/>
    <mergeCell ref="B56:G56"/>
    <mergeCell ref="A7:G7"/>
    <mergeCell ref="A8:G8"/>
    <mergeCell ref="A9:G9"/>
    <mergeCell ref="A10:G10"/>
    <mergeCell ref="A11:G11"/>
    <mergeCell ref="B30:G30"/>
    <mergeCell ref="B36:G36"/>
    <mergeCell ref="B38:G38"/>
    <mergeCell ref="B48:G48"/>
    <mergeCell ref="B51:G51"/>
    <mergeCell ref="B54:G54"/>
  </mergeCells>
  <printOptions horizontalCentered="1"/>
  <pageMargins left="0.23622047244094491" right="0.23622047244094491" top="0.74803149606299213" bottom="0.74803149606299213" header="0.31496062992125984" footer="0.31496062992125984"/>
  <pageSetup scale="80" fitToHeight="0" orientation="portrait" r:id="rId1"/>
  <headerFooter>
    <oddHeader xml:space="preserve">&amp;RFT. &amp;P+4
</oddHeader>
    <oddFooter>&amp;RTenderer’s Initials 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1</vt:lpstr>
      <vt:lpstr>'Appendix 1'!Print_Area</vt:lpstr>
      <vt:lpstr>'Appendix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Morwood, Emi</cp:lastModifiedBy>
  <cp:lastPrinted>2022-03-25T19:29:50Z</cp:lastPrinted>
  <dcterms:created xsi:type="dcterms:W3CDTF">2010-03-23T16:16:33Z</dcterms:created>
  <dcterms:modified xsi:type="dcterms:W3CDTF">2022-03-25T19:31:22Z</dcterms:modified>
</cp:coreProperties>
</file>